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80" windowHeight="8595" tabRatio="809" activeTab="0"/>
  </bookViews>
  <sheets>
    <sheet name="Anexo II" sheetId="1" r:id="rId1"/>
  </sheets>
  <definedNames/>
  <calcPr fullCalcOnLoad="1"/>
</workbook>
</file>

<file path=xl/sharedStrings.xml><?xml version="1.0" encoding="utf-8"?>
<sst xmlns="http://schemas.openxmlformats.org/spreadsheetml/2006/main" count="97" uniqueCount="68">
  <si>
    <t>C</t>
  </si>
  <si>
    <t>A</t>
  </si>
  <si>
    <t>I</t>
  </si>
  <si>
    <t>B</t>
  </si>
  <si>
    <t>Total</t>
  </si>
  <si>
    <t>F</t>
  </si>
  <si>
    <t>E</t>
  </si>
  <si>
    <t>PODER JUDICIÁRIO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</si>
  <si>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</si>
  <si>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</si>
  <si>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</si>
  <si>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</si>
  <si>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</si>
  <si>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</si>
  <si>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</si>
  <si>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</si>
  <si>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</si>
  <si>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</si>
  <si>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</si>
  <si>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</si>
  <si>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</si>
  <si>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</si>
  <si>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</si>
  <si>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</si>
  <si>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</si>
  <si>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</si>
  <si>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</si>
  <si>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</si>
  <si>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</si>
  <si>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</si>
  <si>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</si>
  <si>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</si>
  <si>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</si>
  <si>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</si>
  <si>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</si>
  <si>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</si>
  <si>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</si>
  <si>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</si>
  <si>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</si>
  <si>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</si>
  <si>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</si>
  <si>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</si>
  <si>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</si>
  <si>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Programática
(Programa, Ação e Subtítulo) </t>
  </si>
  <si>
    <t>Contingenciado</t>
  </si>
  <si>
    <t>CONTRIBUIÇÃO PREVIDENCIÁRIA COMPLEMENTAR</t>
  </si>
  <si>
    <t>101</t>
  </si>
  <si>
    <t>03.901</t>
  </si>
  <si>
    <t>FUNEPJ</t>
  </si>
  <si>
    <t>RECURSOS ORDINÁRIOS</t>
  </si>
  <si>
    <t>ARRECADADO PELO ÓRGÃO</t>
  </si>
  <si>
    <t>02.061</t>
  </si>
  <si>
    <t>UNIDADE: 03101 TRIBUNAL DE JUSTICA DO ESTADO DO ESPÍRITO SANTO</t>
  </si>
  <si>
    <t>ÓRGÃO: 03000 PODER JUDICIÁRIO DO ESPÍRITO SANTO</t>
  </si>
  <si>
    <t>REMUNERAÇÃO DE PESSOAL ATIVO E ENCARGOS SOCIAIS</t>
  </si>
  <si>
    <t>VALORIZAÇÃO E DESENVOLVIMENTO DE PESSOAS</t>
  </si>
  <si>
    <t>EFETIVIDADE NA PRESTAÇÃO JURISDICIONAL</t>
  </si>
  <si>
    <t>02.272</t>
  </si>
  <si>
    <t>0023.2029</t>
  </si>
  <si>
    <t>0023.4020</t>
  </si>
  <si>
    <t>0023.0023</t>
  </si>
  <si>
    <t>JUSTIÇA ACESSÍVEL COM SOLUÇÃO DE DEMANDAS EFETIVA, ADEQUADA E EM TEMPO RAZOÁVEL</t>
  </si>
  <si>
    <t>0023.2078</t>
  </si>
  <si>
    <t>1</t>
  </si>
  <si>
    <t>3</t>
  </si>
  <si>
    <t>03.101</t>
  </si>
  <si>
    <t>TJES</t>
  </si>
  <si>
    <t>Data de referência: Dezembro DE 2020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</si>
</sst>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%"/>
    <numFmt numFmtId="171" formatCode="General_)"/>
    <numFmt numFmtId="172" formatCode="_(* #,##0.00_);_(* \(#,##0.00\);_(* \-??_);_(@_)"/>
    <numFmt numFmtId="173" formatCode="_(* #,##0_);_(* \(#,##0\);_(* \-_);_(@_)"/>
    <numFmt numFmtId="174" formatCode="\$#,##0\ ;&quot;($&quot;#,##0\)"/>
    <numFmt numFmtId="175" formatCode="0.000000"/>
    <numFmt numFmtId="176" formatCode="yyyy\:mm"/>
    <numFmt numFmtId="177" formatCode="_([$€-2]* #,##0.00_);_([$€-2]* \(#,##0.00\);_([$€-2]* \-??_)"/>
    <numFmt numFmtId="178" formatCode="0.0000000"/>
    <numFmt numFmtId="179" formatCode="_(&quot;R$ &quot;* #,##0.00_);_(&quot;R$ &quot;* \(#,##0.00\);_(&quot;R$ &quot;* \-??_);_(@_)"/>
    <numFmt numFmtId="180" formatCode="%#,#00"/>
    <numFmt numFmtId="181" formatCode="#.##000"/>
    <numFmt numFmtId="182" formatCode="#,##0.000000"/>
    <numFmt numFmtId="183" formatCode="_-* #,##0.00_-;\-* #,##0.00_-;_-* \-??_-;_-@_-"/>
    <numFmt numFmtId="184" formatCode="0.000"/>
    <numFmt numFmtId="185" formatCode="mm/yy"/>
    <numFmt numFmtId="186" formatCode="#.##0,"/>
    <numFmt numFmtId="187" formatCode="_-* #,##0_-;\-* #,##0_-;_-* \-??_-;_-@_-"/>
    <numFmt numFmtId="188" formatCode="_(* #,##0_);_(* \(#,##0\);_(* &quot;-&quot;??_);_(@_)"/>
    <numFmt numFmtId="189" formatCode="[$-416]dddd\,\ d&quot; de &quot;mmmm&quot; de &quot;yyyy"/>
    <numFmt numFmtId="190" formatCode="dd/mm/yy;@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\10/2015"/>
    <numFmt numFmtId="196" formatCode="mm/yyyy"/>
    <numFmt numFmtId="197" formatCode="#,##0.00_ ;\-#,##0.00\ "/>
    <numFmt numFmtId="198" formatCode="0.000%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00B0F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medium"/>
      <top/>
      <bottom style="thin"/>
    </border>
    <border>
      <left/>
      <right style="medium"/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thin"/>
    </border>
  </borders>
  <cellStyleXfs count="4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1" fontId="19" fillId="0" borderId="1">
      <alignment/>
      <protection/>
    </xf>
    <xf numFmtId="0" fontId="9" fillId="3" borderId="0" applyNumberFormat="0" applyBorder="0" applyAlignment="0" applyProtection="0"/>
    <xf numFmtId="171" fontId="20" fillId="0" borderId="0">
      <alignment vertical="top"/>
      <protection/>
    </xf>
    <xf numFmtId="171" fontId="21" fillId="0" borderId="0">
      <alignment horizontal="right"/>
      <protection/>
    </xf>
    <xf numFmtId="171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73" fontId="1" fillId="0" borderId="0">
      <alignment/>
      <protection/>
    </xf>
    <xf numFmtId="172" fontId="0" fillId="0" borderId="0" applyBorder="0" applyAlignment="0" applyProtection="0"/>
    <xf numFmtId="172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6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77" fontId="0" fillId="0" borderId="0" applyFill="0" applyBorder="0" applyAlignment="0" applyProtection="0"/>
    <xf numFmtId="0" fontId="0" fillId="0" borderId="0" applyFill="0" applyBorder="0" applyAlignment="0" applyProtection="0"/>
    <xf numFmtId="177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78" fontId="1" fillId="0" borderId="0">
      <alignment/>
      <protection/>
    </xf>
    <xf numFmtId="0" fontId="7" fillId="0" borderId="7" applyNumberFormat="0" applyFill="0" applyAlignment="0" applyProtection="0"/>
    <xf numFmtId="172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ill="0" applyBorder="0" applyAlignment="0" applyProtection="0"/>
    <xf numFmtId="174" fontId="1" fillId="0" borderId="0">
      <alignment/>
      <protection/>
    </xf>
    <xf numFmtId="0" fontId="48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>
      <alignment/>
      <protection/>
    </xf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0" fontId="24" fillId="0" borderId="0">
      <alignment/>
      <protection locked="0"/>
    </xf>
    <xf numFmtId="181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82" fontId="0" fillId="0" borderId="0">
      <alignment/>
      <protection locked="0"/>
    </xf>
    <xf numFmtId="41" fontId="0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1" fillId="0" borderId="0">
      <alignment/>
      <protection/>
    </xf>
    <xf numFmtId="183" fontId="0" fillId="0" borderId="0" applyFill="0" applyBorder="0" applyAlignment="0" applyProtection="0"/>
    <xf numFmtId="172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4" fontId="1" fillId="0" borderId="0">
      <alignment/>
      <protection/>
    </xf>
    <xf numFmtId="185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1" fontId="24" fillId="0" borderId="0">
      <alignment/>
      <protection locked="0"/>
    </xf>
    <xf numFmtId="186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0" fillId="0" borderId="0" applyFill="0" applyBorder="0" applyAlignment="0" applyProtection="0"/>
    <xf numFmtId="183" fontId="0" fillId="0" borderId="0" applyFill="0" applyBorder="0" applyAlignment="0" applyProtection="0"/>
    <xf numFmtId="172" fontId="0" fillId="0" borderId="0" applyFill="0" applyBorder="0" applyAlignment="0" applyProtection="0"/>
    <xf numFmtId="183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0" fontId="0" fillId="0" borderId="0" xfId="313" applyNumberFormat="1" applyBorder="1" applyAlignment="1">
      <alignment horizontal="center"/>
    </xf>
    <xf numFmtId="170" fontId="2" fillId="0" borderId="0" xfId="313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0" fontId="34" fillId="0" borderId="0" xfId="313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83" applyFont="1" applyFill="1" applyBorder="1" applyAlignment="1">
      <alignment horizontal="center" vertical="center" wrapText="1"/>
      <protection/>
    </xf>
    <xf numFmtId="0" fontId="35" fillId="0" borderId="27" xfId="283" applyFont="1" applyFill="1" applyBorder="1" applyAlignment="1">
      <alignment horizontal="center" vertical="center" wrapText="1"/>
      <protection/>
    </xf>
    <xf numFmtId="170" fontId="35" fillId="0" borderId="27" xfId="315" applyNumberFormat="1" applyFont="1" applyFill="1" applyBorder="1" applyAlignment="1">
      <alignment horizontal="center" vertical="center" wrapText="1"/>
    </xf>
    <xf numFmtId="170" fontId="35" fillId="0" borderId="28" xfId="315" applyNumberFormat="1" applyFont="1" applyFill="1" applyBorder="1" applyAlignment="1">
      <alignment horizontal="center" vertical="center" wrapText="1"/>
    </xf>
    <xf numFmtId="188" fontId="35" fillId="0" borderId="28" xfId="438" applyNumberFormat="1" applyFont="1" applyFill="1" applyBorder="1" applyAlignment="1">
      <alignment horizontal="center" vertical="center" wrapText="1"/>
    </xf>
    <xf numFmtId="0" fontId="35" fillId="0" borderId="29" xfId="283" applyFont="1" applyFill="1" applyBorder="1" applyAlignment="1">
      <alignment horizontal="center" vertical="center" wrapText="1"/>
      <protection/>
    </xf>
    <xf numFmtId="0" fontId="35" fillId="55" borderId="29" xfId="283" applyFont="1" applyFill="1" applyBorder="1" applyAlignment="1">
      <alignment horizontal="center" vertical="center" wrapText="1"/>
      <protection/>
    </xf>
    <xf numFmtId="17" fontId="34" fillId="0" borderId="0" xfId="0" applyNumberFormat="1" applyFont="1" applyAlignment="1">
      <alignment horizontal="left"/>
    </xf>
    <xf numFmtId="190" fontId="34" fillId="0" borderId="0" xfId="0" applyNumberFormat="1" applyFont="1" applyAlignment="1">
      <alignment/>
    </xf>
    <xf numFmtId="14" fontId="34" fillId="0" borderId="0" xfId="0" applyNumberFormat="1" applyFont="1" applyAlignment="1">
      <alignment/>
    </xf>
    <xf numFmtId="196" fontId="34" fillId="0" borderId="0" xfId="0" applyNumberFormat="1" applyFont="1" applyAlignment="1">
      <alignment/>
    </xf>
    <xf numFmtId="17" fontId="34" fillId="0" borderId="0" xfId="0" applyNumberFormat="1" applyFont="1" applyAlignment="1" quotePrefix="1">
      <alignment/>
    </xf>
    <xf numFmtId="0" fontId="35" fillId="0" borderId="30" xfId="283" applyFont="1" applyFill="1" applyBorder="1" applyAlignment="1">
      <alignment horizontal="center" vertical="center" wrapText="1"/>
      <protection/>
    </xf>
    <xf numFmtId="0" fontId="35" fillId="0" borderId="31" xfId="283" applyFont="1" applyFill="1" applyBorder="1" applyAlignment="1">
      <alignment horizontal="center" vertical="center" wrapText="1"/>
      <protection/>
    </xf>
    <xf numFmtId="0" fontId="35" fillId="55" borderId="30" xfId="283" applyFont="1" applyFill="1" applyBorder="1" applyAlignment="1">
      <alignment horizontal="center" vertical="center" wrapText="1"/>
      <protection/>
    </xf>
    <xf numFmtId="8" fontId="34" fillId="0" borderId="0" xfId="0" applyNumberFormat="1" applyFont="1" applyBorder="1" applyAlignment="1">
      <alignment/>
    </xf>
    <xf numFmtId="170" fontId="35" fillId="0" borderId="32" xfId="315" applyNumberFormat="1" applyFont="1" applyFill="1" applyBorder="1" applyAlignment="1">
      <alignment horizontal="center" vertical="center" wrapText="1"/>
    </xf>
    <xf numFmtId="188" fontId="35" fillId="0" borderId="31" xfId="438" applyNumberFormat="1" applyFont="1" applyFill="1" applyBorder="1" applyAlignment="1">
      <alignment horizontal="center" vertical="center" wrapText="1"/>
    </xf>
    <xf numFmtId="170" fontId="35" fillId="0" borderId="33" xfId="315" applyNumberFormat="1" applyFont="1" applyFill="1" applyBorder="1" applyAlignment="1">
      <alignment horizontal="center" vertical="center" wrapText="1"/>
    </xf>
    <xf numFmtId="170" fontId="35" fillId="0" borderId="34" xfId="315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35" fillId="55" borderId="35" xfId="283" applyFont="1" applyFill="1" applyBorder="1" applyAlignment="1">
      <alignment horizontal="center" vertical="center" wrapText="1"/>
      <protection/>
    </xf>
    <xf numFmtId="170" fontId="2" fillId="0" borderId="0" xfId="313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6" fillId="0" borderId="2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4" fontId="36" fillId="56" borderId="36" xfId="0" applyNumberFormat="1" applyFont="1" applyFill="1" applyBorder="1" applyAlignment="1">
      <alignment horizontal="center" vertical="center" wrapText="1"/>
    </xf>
    <xf numFmtId="4" fontId="36" fillId="0" borderId="36" xfId="0" applyNumberFormat="1" applyFont="1" applyFill="1" applyBorder="1" applyAlignment="1">
      <alignment horizontal="center" vertical="center" wrapText="1"/>
    </xf>
    <xf numFmtId="4" fontId="36" fillId="56" borderId="26" xfId="0" applyNumberFormat="1" applyFont="1" applyFill="1" applyBorder="1" applyAlignment="1">
      <alignment horizontal="center" vertical="center" wrapText="1"/>
    </xf>
    <xf numFmtId="4" fontId="36" fillId="0" borderId="26" xfId="0" applyNumberFormat="1" applyFont="1" applyFill="1" applyBorder="1" applyAlignment="1">
      <alignment horizontal="center" vertical="center" wrapText="1"/>
    </xf>
    <xf numFmtId="0" fontId="36" fillId="0" borderId="26" xfId="0" applyNumberFormat="1" applyFont="1" applyFill="1" applyBorder="1" applyAlignment="1">
      <alignment horizontal="left" vertical="center" wrapText="1"/>
    </xf>
    <xf numFmtId="0" fontId="36" fillId="0" borderId="26" xfId="0" applyFont="1" applyFill="1" applyBorder="1" applyAlignment="1">
      <alignment horizontal="left" vertical="center" wrapText="1"/>
    </xf>
    <xf numFmtId="0" fontId="36" fillId="0" borderId="26" xfId="0" applyNumberFormat="1" applyFont="1" applyFill="1" applyBorder="1" applyAlignment="1">
      <alignment horizontal="left" vertical="center" wrapText="1"/>
    </xf>
    <xf numFmtId="43" fontId="0" fillId="0" borderId="0" xfId="437" applyFont="1" applyBorder="1" applyAlignment="1">
      <alignment/>
    </xf>
    <xf numFmtId="0" fontId="36" fillId="0" borderId="36" xfId="0" applyNumberFormat="1" applyFont="1" applyFill="1" applyBorder="1" applyAlignment="1">
      <alignment horizontal="left" vertical="center" wrapText="1"/>
    </xf>
    <xf numFmtId="0" fontId="36" fillId="0" borderId="36" xfId="0" applyNumberFormat="1" applyFont="1" applyFill="1" applyBorder="1" applyAlignment="1">
      <alignment horizontal="center" vertical="center" wrapText="1"/>
    </xf>
    <xf numFmtId="49" fontId="36" fillId="0" borderId="26" xfId="0" applyNumberFormat="1" applyFont="1" applyFill="1" applyBorder="1" applyAlignment="1">
      <alignment horizontal="center" vertical="center"/>
    </xf>
    <xf numFmtId="0" fontId="36" fillId="0" borderId="26" xfId="0" applyNumberFormat="1" applyFont="1" applyFill="1" applyBorder="1" applyAlignment="1">
      <alignment horizontal="center" vertical="center"/>
    </xf>
    <xf numFmtId="2" fontId="36" fillId="56" borderId="26" xfId="437" applyNumberFormat="1" applyFont="1" applyFill="1" applyBorder="1" applyAlignment="1">
      <alignment horizontal="center" vertical="center" wrapText="1"/>
    </xf>
    <xf numFmtId="2" fontId="36" fillId="0" borderId="26" xfId="437" applyNumberFormat="1" applyFont="1" applyFill="1" applyBorder="1" applyAlignment="1">
      <alignment horizontal="center" vertical="center" wrapText="1"/>
    </xf>
    <xf numFmtId="2" fontId="36" fillId="56" borderId="36" xfId="437" applyNumberFormat="1" applyFont="1" applyFill="1" applyBorder="1" applyAlignment="1">
      <alignment horizontal="center" vertical="center" wrapText="1"/>
    </xf>
    <xf numFmtId="2" fontId="36" fillId="56" borderId="37" xfId="437" applyNumberFormat="1" applyFont="1" applyFill="1" applyBorder="1" applyAlignment="1">
      <alignment horizontal="center" vertical="center" wrapText="1"/>
    </xf>
    <xf numFmtId="2" fontId="36" fillId="0" borderId="38" xfId="437" applyNumberFormat="1" applyFont="1" applyFill="1" applyBorder="1" applyAlignment="1">
      <alignment horizontal="center" vertical="center" wrapText="1"/>
    </xf>
    <xf numFmtId="2" fontId="36" fillId="56" borderId="38" xfId="437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49" fontId="36" fillId="0" borderId="36" xfId="0" applyNumberFormat="1" applyFont="1" applyFill="1" applyBorder="1" applyAlignment="1">
      <alignment horizontal="center" vertical="center"/>
    </xf>
    <xf numFmtId="0" fontId="36" fillId="0" borderId="36" xfId="0" applyNumberFormat="1" applyFont="1" applyFill="1" applyBorder="1" applyAlignment="1">
      <alignment horizontal="left" vertical="center" wrapText="1"/>
    </xf>
    <xf numFmtId="0" fontId="36" fillId="0" borderId="36" xfId="0" applyNumberFormat="1" applyFont="1" applyFill="1" applyBorder="1" applyAlignment="1">
      <alignment horizontal="center" vertical="center"/>
    </xf>
    <xf numFmtId="4" fontId="35" fillId="0" borderId="39" xfId="438" applyNumberFormat="1" applyFont="1" applyFill="1" applyBorder="1" applyAlignment="1">
      <alignment horizontal="center" wrapText="1"/>
    </xf>
    <xf numFmtId="10" fontId="35" fillId="0" borderId="39" xfId="313" applyNumberFormat="1" applyFont="1" applyBorder="1" applyAlignment="1">
      <alignment horizontal="center"/>
    </xf>
    <xf numFmtId="10" fontId="35" fillId="0" borderId="40" xfId="313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36" fillId="0" borderId="29" xfId="0" applyNumberFormat="1" applyFont="1" applyFill="1" applyBorder="1" applyAlignment="1">
      <alignment horizontal="center" vertical="center" wrapText="1"/>
    </xf>
    <xf numFmtId="2" fontId="36" fillId="0" borderId="29" xfId="437" applyNumberFormat="1" applyFont="1" applyFill="1" applyBorder="1" applyAlignment="1">
      <alignment horizontal="center" vertical="center" wrapText="1"/>
    </xf>
    <xf numFmtId="2" fontId="36" fillId="0" borderId="41" xfId="437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59" fillId="0" borderId="0" xfId="0" applyNumberFormat="1" applyFont="1" applyBorder="1" applyAlignment="1">
      <alignment/>
    </xf>
    <xf numFmtId="0" fontId="35" fillId="0" borderId="0" xfId="0" applyFont="1" applyAlignment="1">
      <alignment horizontal="center"/>
    </xf>
    <xf numFmtId="0" fontId="35" fillId="0" borderId="42" xfId="283" applyFont="1" applyFill="1" applyBorder="1" applyAlignment="1">
      <alignment horizontal="center" vertical="center" wrapText="1"/>
      <protection/>
    </xf>
    <xf numFmtId="0" fontId="35" fillId="0" borderId="43" xfId="283" applyFont="1" applyFill="1" applyBorder="1" applyAlignment="1">
      <alignment horizontal="center" vertical="center" wrapText="1"/>
      <protection/>
    </xf>
    <xf numFmtId="0" fontId="35" fillId="0" borderId="44" xfId="283" applyFont="1" applyFill="1" applyBorder="1" applyAlignment="1">
      <alignment horizontal="center" vertical="center" wrapText="1"/>
      <protection/>
    </xf>
    <xf numFmtId="0" fontId="35" fillId="0" borderId="45" xfId="283" applyFont="1" applyFill="1" applyBorder="1" applyAlignment="1">
      <alignment horizontal="center" vertical="center" wrapText="1"/>
      <protection/>
    </xf>
    <xf numFmtId="0" fontId="35" fillId="0" borderId="27" xfId="283" applyFont="1" applyFill="1" applyBorder="1" applyAlignment="1">
      <alignment horizontal="center" vertical="center" wrapText="1"/>
      <protection/>
    </xf>
    <xf numFmtId="0" fontId="35" fillId="0" borderId="46" xfId="283" applyFont="1" applyFill="1" applyBorder="1" applyAlignment="1">
      <alignment horizontal="center" vertical="center" wrapText="1"/>
      <protection/>
    </xf>
    <xf numFmtId="0" fontId="35" fillId="0" borderId="47" xfId="283" applyFont="1" applyFill="1" applyBorder="1" applyAlignment="1">
      <alignment horizontal="center" vertical="center" wrapText="1"/>
      <protection/>
    </xf>
    <xf numFmtId="49" fontId="2" fillId="0" borderId="48" xfId="283" applyNumberFormat="1" applyFont="1" applyFill="1" applyBorder="1" applyAlignment="1">
      <alignment horizontal="center" vertical="center"/>
      <protection/>
    </xf>
    <xf numFmtId="49" fontId="2" fillId="0" borderId="49" xfId="283" applyNumberFormat="1" applyFont="1" applyFill="1" applyBorder="1" applyAlignment="1">
      <alignment horizontal="center" vertical="center"/>
      <protection/>
    </xf>
    <xf numFmtId="0" fontId="35" fillId="0" borderId="50" xfId="283" applyFont="1" applyFill="1" applyBorder="1" applyAlignment="1">
      <alignment horizontal="center" vertical="center" wrapText="1"/>
      <protection/>
    </xf>
    <xf numFmtId="0" fontId="35" fillId="0" borderId="51" xfId="283" applyFont="1" applyFill="1" applyBorder="1" applyAlignment="1">
      <alignment horizontal="center" vertical="center" wrapText="1"/>
      <protection/>
    </xf>
    <xf numFmtId="49" fontId="2" fillId="0" borderId="52" xfId="283" applyNumberFormat="1" applyFont="1" applyFill="1" applyBorder="1" applyAlignment="1">
      <alignment horizontal="center" vertical="center" wrapText="1"/>
      <protection/>
    </xf>
    <xf numFmtId="49" fontId="2" fillId="0" borderId="35" xfId="283" applyNumberFormat="1" applyFont="1" applyFill="1" applyBorder="1" applyAlignment="1">
      <alignment horizontal="center" vertical="center" wrapText="1"/>
      <protection/>
    </xf>
    <xf numFmtId="49" fontId="2" fillId="0" borderId="53" xfId="283" applyNumberFormat="1" applyFont="1" applyFill="1" applyBorder="1" applyAlignment="1">
      <alignment horizontal="center" vertical="center" wrapText="1"/>
      <protection/>
    </xf>
    <xf numFmtId="49" fontId="2" fillId="0" borderId="29" xfId="283" applyNumberFormat="1" applyFont="1" applyFill="1" applyBorder="1" applyAlignment="1">
      <alignment horizontal="center" vertical="center" wrapText="1"/>
      <protection/>
    </xf>
    <xf numFmtId="49" fontId="2" fillId="0" borderId="30" xfId="283" applyNumberFormat="1" applyFont="1" applyFill="1" applyBorder="1" applyAlignment="1">
      <alignment horizontal="center" vertical="center" wrapText="1"/>
      <protection/>
    </xf>
    <xf numFmtId="49" fontId="2" fillId="0" borderId="27" xfId="283" applyNumberFormat="1" applyFont="1" applyFill="1" applyBorder="1" applyAlignment="1">
      <alignment horizontal="center" vertical="center" wrapText="1"/>
      <protection/>
    </xf>
    <xf numFmtId="0" fontId="35" fillId="0" borderId="30" xfId="283" applyFont="1" applyFill="1" applyBorder="1" applyAlignment="1">
      <alignment horizontal="center" vertical="center" wrapText="1"/>
      <protection/>
    </xf>
    <xf numFmtId="0" fontId="35" fillId="0" borderId="54" xfId="283" applyFont="1" applyFill="1" applyBorder="1" applyAlignment="1">
      <alignment horizontal="center" vertical="center" wrapText="1"/>
      <protection/>
    </xf>
    <xf numFmtId="0" fontId="35" fillId="0" borderId="31" xfId="283" applyFont="1" applyFill="1" applyBorder="1" applyAlignment="1">
      <alignment horizontal="center" vertical="center" wrapText="1"/>
      <protection/>
    </xf>
    <xf numFmtId="49" fontId="2" fillId="0" borderId="36" xfId="283" applyNumberFormat="1" applyFont="1" applyFill="1" applyBorder="1" applyAlignment="1">
      <alignment horizontal="center" vertical="center"/>
      <protection/>
    </xf>
    <xf numFmtId="49" fontId="2" fillId="0" borderId="26" xfId="283" applyNumberFormat="1" applyFont="1" applyFill="1" applyBorder="1" applyAlignment="1">
      <alignment horizontal="center" vertical="center"/>
      <protection/>
    </xf>
    <xf numFmtId="0" fontId="35" fillId="0" borderId="55" xfId="283" applyFont="1" applyFill="1" applyBorder="1" applyAlignment="1">
      <alignment horizontal="center" vertical="center" wrapText="1"/>
      <protection/>
    </xf>
    <xf numFmtId="0" fontId="35" fillId="0" borderId="56" xfId="283" applyFont="1" applyFill="1" applyBorder="1" applyAlignment="1">
      <alignment horizontal="center" vertical="center" wrapText="1"/>
      <protection/>
    </xf>
    <xf numFmtId="0" fontId="35" fillId="0" borderId="57" xfId="283" applyFont="1" applyFill="1" applyBorder="1" applyAlignment="1">
      <alignment horizontal="center" vertical="center" wrapText="1"/>
      <protection/>
    </xf>
    <xf numFmtId="0" fontId="35" fillId="0" borderId="28" xfId="283" applyFont="1" applyFill="1" applyBorder="1" applyAlignment="1">
      <alignment horizontal="center" vertical="center" wrapText="1"/>
      <protection/>
    </xf>
  </cellXfs>
  <cellStyles count="4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15" xfId="280"/>
    <cellStyle name="Normal 16" xfId="281"/>
    <cellStyle name="Normal 17" xfId="282"/>
    <cellStyle name="Normal 2" xfId="283"/>
    <cellStyle name="Normal 2 2" xfId="284"/>
    <cellStyle name="Normal 2 3" xfId="285"/>
    <cellStyle name="Normal 2 3 2" xfId="286"/>
    <cellStyle name="Normal 2 3_00_Decisão Anexo V 2015_MEMORIAL_Oficial SOF" xfId="287"/>
    <cellStyle name="Normal 2 4" xfId="288"/>
    <cellStyle name="Normal 2 5" xfId="289"/>
    <cellStyle name="Normal 2 6" xfId="290"/>
    <cellStyle name="Normal 2 7" xfId="291"/>
    <cellStyle name="Normal 2_00_Decisão Anexo V 2015_MEMORIAL_Oficial SOF" xfId="292"/>
    <cellStyle name="Normal 3" xfId="293"/>
    <cellStyle name="Normal 3 2" xfId="294"/>
    <cellStyle name="Normal 3_05_Impactos_Demais PLs_2013_Dados CNJ de jul-12" xfId="295"/>
    <cellStyle name="Normal 4" xfId="296"/>
    <cellStyle name="Normal 5" xfId="297"/>
    <cellStyle name="Normal 6" xfId="298"/>
    <cellStyle name="Normal 7" xfId="299"/>
    <cellStyle name="Normal 8" xfId="300"/>
    <cellStyle name="Normal 9" xfId="301"/>
    <cellStyle name="Nota" xfId="302"/>
    <cellStyle name="Nota 2" xfId="303"/>
    <cellStyle name="Nota 2 2" xfId="304"/>
    <cellStyle name="Nota 2_00_Decisão Anexo V 2015_MEMORIAL_Oficial SOF" xfId="305"/>
    <cellStyle name="Nota 3" xfId="306"/>
    <cellStyle name="Nota 4" xfId="307"/>
    <cellStyle name="Note" xfId="308"/>
    <cellStyle name="Output" xfId="309"/>
    <cellStyle name="Percent_Agenda" xfId="310"/>
    <cellStyle name="Percentual" xfId="311"/>
    <cellStyle name="Ponto" xfId="312"/>
    <cellStyle name="Percent" xfId="313"/>
    <cellStyle name="Porcentagem 10" xfId="314"/>
    <cellStyle name="Porcentagem 2" xfId="315"/>
    <cellStyle name="Porcentagem 2 2" xfId="316"/>
    <cellStyle name="Porcentagem 2 3" xfId="317"/>
    <cellStyle name="Porcentagem 2_FCDF 2014_2ª Versão" xfId="318"/>
    <cellStyle name="Porcentagem 3" xfId="319"/>
    <cellStyle name="Porcentagem 4" xfId="320"/>
    <cellStyle name="Porcentagem 5" xfId="321"/>
    <cellStyle name="Porcentagem 6" xfId="322"/>
    <cellStyle name="Porcentagem 7" xfId="323"/>
    <cellStyle name="Porcentagem 8" xfId="324"/>
    <cellStyle name="Porcentagem 9" xfId="325"/>
    <cellStyle name="rodape" xfId="326"/>
    <cellStyle name="Saída" xfId="327"/>
    <cellStyle name="Saída 2" xfId="328"/>
    <cellStyle name="Saída 2 2" xfId="329"/>
    <cellStyle name="Saída 2_05_Impactos_Demais PLs_2013_Dados CNJ de jul-12" xfId="330"/>
    <cellStyle name="Saída 3" xfId="331"/>
    <cellStyle name="Saída 4" xfId="332"/>
    <cellStyle name="Sep. milhar [0]" xfId="333"/>
    <cellStyle name="Sep. milhar [2]" xfId="334"/>
    <cellStyle name="Separador de m" xfId="335"/>
    <cellStyle name="Comma [0]" xfId="336"/>
    <cellStyle name="Separador de milhares 10" xfId="337"/>
    <cellStyle name="Separador de milhares 2" xfId="338"/>
    <cellStyle name="Separador de milhares 2 2" xfId="339"/>
    <cellStyle name="Separador de milhares 2 2 3" xfId="340"/>
    <cellStyle name="Separador de milhares 2 2 6" xfId="341"/>
    <cellStyle name="Separador de milhares 2 2_00_Decisão Anexo V 2015_MEMORIAL_Oficial SOF" xfId="342"/>
    <cellStyle name="Separador de milhares 2 3" xfId="343"/>
    <cellStyle name="Separador de milhares 2 3 2" xfId="344"/>
    <cellStyle name="Separador de milhares 2 3 2 2" xfId="345"/>
    <cellStyle name="Separador de milhares 2 3 2 2 2" xfId="346"/>
    <cellStyle name="Separador de milhares 2 3 2 2_00_Decisão Anexo V 2015_MEMORIAL_Oficial SOF" xfId="347"/>
    <cellStyle name="Separador de milhares 2 3 2_00_Decisão Anexo V 2015_MEMORIAL_Oficial SOF" xfId="348"/>
    <cellStyle name="Separador de milhares 2 3 3" xfId="349"/>
    <cellStyle name="Separador de milhares 2 3_00_Decisão Anexo V 2015_MEMORIAL_Oficial SOF" xfId="350"/>
    <cellStyle name="Separador de milhares 2 4" xfId="351"/>
    <cellStyle name="Separador de milhares 2 5" xfId="352"/>
    <cellStyle name="Separador de milhares 2 5 2" xfId="353"/>
    <cellStyle name="Separador de milhares 2 5_00_Decisão Anexo V 2015_MEMORIAL_Oficial SOF" xfId="354"/>
    <cellStyle name="Separador de milhares 2_00_Decisão Anexo V 2015_MEMORIAL_Oficial SOF" xfId="355"/>
    <cellStyle name="Separador de milhares 3" xfId="356"/>
    <cellStyle name="Separador de milhares 3 2" xfId="357"/>
    <cellStyle name="Separador de milhares 3 3" xfId="358"/>
    <cellStyle name="Separador de milhares 3_00_Decisão Anexo V 2015_MEMORIAL_Oficial SOF" xfId="359"/>
    <cellStyle name="Separador de milhares 4" xfId="360"/>
    <cellStyle name="Separador de milhares 5" xfId="361"/>
    <cellStyle name="Separador de milhares 6" xfId="362"/>
    <cellStyle name="Separador de milhares 7" xfId="363"/>
    <cellStyle name="Separador de milhares 8" xfId="364"/>
    <cellStyle name="Separador de milhares 9" xfId="365"/>
    <cellStyle name="TableStyleLight1" xfId="366"/>
    <cellStyle name="TableStyleLight1 2" xfId="367"/>
    <cellStyle name="TableStyleLight1 3" xfId="368"/>
    <cellStyle name="TableStyleLight1 5" xfId="369"/>
    <cellStyle name="TableStyleLight1_00_Decisão Anexo V 2015_MEMORIAL_Oficial SOF" xfId="370"/>
    <cellStyle name="Texto de Aviso" xfId="371"/>
    <cellStyle name="Texto de Aviso 2" xfId="372"/>
    <cellStyle name="Texto de Aviso 2 2" xfId="373"/>
    <cellStyle name="Texto de Aviso 2_05_Impactos_Demais PLs_2013_Dados CNJ de jul-12" xfId="374"/>
    <cellStyle name="Texto de Aviso 3" xfId="375"/>
    <cellStyle name="Texto de Aviso 4" xfId="376"/>
    <cellStyle name="Texto Explicativo" xfId="377"/>
    <cellStyle name="Texto Explicativo 2" xfId="378"/>
    <cellStyle name="Texto Explicativo 2 2" xfId="379"/>
    <cellStyle name="Texto Explicativo 2_05_Impactos_Demais PLs_2013_Dados CNJ de jul-12" xfId="380"/>
    <cellStyle name="Texto Explicativo 3" xfId="381"/>
    <cellStyle name="Texto Explicativo 4" xfId="382"/>
    <cellStyle name="Texto, derecha" xfId="383"/>
    <cellStyle name="Texto, izquierda" xfId="384"/>
    <cellStyle name="Title" xfId="385"/>
    <cellStyle name="Titulo" xfId="386"/>
    <cellStyle name="Título" xfId="387"/>
    <cellStyle name="Título 1" xfId="388"/>
    <cellStyle name="Título 1 1" xfId="389"/>
    <cellStyle name="Título 1 2" xfId="390"/>
    <cellStyle name="Título 1 2 2" xfId="391"/>
    <cellStyle name="Título 1 2_05_Impactos_Demais PLs_2013_Dados CNJ de jul-12" xfId="392"/>
    <cellStyle name="Título 1 3" xfId="393"/>
    <cellStyle name="Título 1 4" xfId="394"/>
    <cellStyle name="Título 10" xfId="395"/>
    <cellStyle name="Título 11" xfId="396"/>
    <cellStyle name="Título 2" xfId="397"/>
    <cellStyle name="Título 2 2" xfId="398"/>
    <cellStyle name="Título 2 2 2" xfId="399"/>
    <cellStyle name="Título 2 2_05_Impactos_Demais PLs_2013_Dados CNJ de jul-12" xfId="400"/>
    <cellStyle name="Título 2 3" xfId="401"/>
    <cellStyle name="Título 2 4" xfId="402"/>
    <cellStyle name="Título 3" xfId="403"/>
    <cellStyle name="Título 3 2" xfId="404"/>
    <cellStyle name="Título 3 2 2" xfId="405"/>
    <cellStyle name="Título 3 2_05_Impactos_Demais PLs_2013_Dados CNJ de jul-12" xfId="406"/>
    <cellStyle name="Título 3 3" xfId="407"/>
    <cellStyle name="Título 3 4" xfId="408"/>
    <cellStyle name="Título 4" xfId="409"/>
    <cellStyle name="Título 4 2" xfId="410"/>
    <cellStyle name="Título 4 2 2" xfId="411"/>
    <cellStyle name="Título 4 2_05_Impactos_Demais PLs_2013_Dados CNJ de jul-12" xfId="412"/>
    <cellStyle name="Título 4 3" xfId="413"/>
    <cellStyle name="Título 4 4" xfId="414"/>
    <cellStyle name="Título 5" xfId="415"/>
    <cellStyle name="Título 5 2" xfId="416"/>
    <cellStyle name="Título 5 3" xfId="417"/>
    <cellStyle name="Título 5_05_Impactos_Demais PLs_2013_Dados CNJ de jul-12" xfId="418"/>
    <cellStyle name="Título 6" xfId="419"/>
    <cellStyle name="Título 6 2" xfId="420"/>
    <cellStyle name="Título 6_34" xfId="421"/>
    <cellStyle name="Título 7" xfId="422"/>
    <cellStyle name="Título 8" xfId="423"/>
    <cellStyle name="Título 9" xfId="424"/>
    <cellStyle name="Titulo_00_Equalização ASMED_SOF" xfId="425"/>
    <cellStyle name="Titulo1" xfId="426"/>
    <cellStyle name="Titulo2" xfId="427"/>
    <cellStyle name="Total" xfId="428"/>
    <cellStyle name="Total 2" xfId="429"/>
    <cellStyle name="Total 2 2" xfId="430"/>
    <cellStyle name="Total 2_05_Impactos_Demais PLs_2013_Dados CNJ de jul-12" xfId="431"/>
    <cellStyle name="Total 3" xfId="432"/>
    <cellStyle name="Total 4" xfId="433"/>
    <cellStyle name="V¡rgula" xfId="434"/>
    <cellStyle name="V¡rgula0" xfId="435"/>
    <cellStyle name="Vírgul - Estilo1" xfId="436"/>
    <cellStyle name="Comma" xfId="437"/>
    <cellStyle name="Vírgula 2" xfId="438"/>
    <cellStyle name="Vírgula 2 2" xfId="439"/>
    <cellStyle name="Vírgula 3" xfId="440"/>
    <cellStyle name="Vírgula 4" xfId="441"/>
    <cellStyle name="Vírgula 5" xfId="442"/>
    <cellStyle name="Vírgula0" xfId="443"/>
    <cellStyle name="Warning Text" xfId="4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tabSelected="1" zoomScalePageLayoutView="0" workbookViewId="0" topLeftCell="I1">
      <selection activeCell="S10" sqref="S10:X16"/>
    </sheetView>
  </sheetViews>
  <sheetFormatPr defaultColWidth="9.140625" defaultRowHeight="12.75"/>
  <cols>
    <col min="1" max="1" width="8.57421875" style="1" customWidth="1"/>
    <col min="2" max="2" width="9.57421875" style="1" customWidth="1"/>
    <col min="3" max="3" width="10.00390625" style="1" customWidth="1"/>
    <col min="4" max="4" width="13.57421875" style="1" customWidth="1"/>
    <col min="5" max="5" width="41.140625" style="1" customWidth="1"/>
    <col min="6" max="6" width="40.421875" style="1" customWidth="1"/>
    <col min="7" max="7" width="8.00390625" style="1" customWidth="1"/>
    <col min="8" max="8" width="8.28125" style="2" customWidth="1"/>
    <col min="9" max="9" width="22.421875" style="2" customWidth="1"/>
    <col min="10" max="10" width="5.140625" style="2" customWidth="1"/>
    <col min="11" max="11" width="18.140625" style="1" bestFit="1" customWidth="1"/>
    <col min="12" max="12" width="15.28125" style="1" bestFit="1" customWidth="1"/>
    <col min="13" max="13" width="13.00390625" style="1" customWidth="1"/>
    <col min="14" max="14" width="18.8515625" style="1" customWidth="1"/>
    <col min="15" max="15" width="8.8515625" style="1" customWidth="1"/>
    <col min="16" max="16" width="9.140625" style="1" customWidth="1"/>
    <col min="17" max="17" width="10.421875" style="1" customWidth="1"/>
    <col min="18" max="18" width="18.140625" style="1" bestFit="1" customWidth="1"/>
    <col min="19" max="19" width="17.28125" style="1" bestFit="1" customWidth="1"/>
    <col min="20" max="20" width="7.140625" style="1" customWidth="1"/>
    <col min="21" max="21" width="15.57421875" style="3" customWidth="1"/>
    <col min="22" max="22" width="6.7109375" style="1" customWidth="1"/>
    <col min="23" max="23" width="15.8515625" style="3" customWidth="1"/>
    <col min="24" max="24" width="7.57421875" style="1" bestFit="1" customWidth="1"/>
    <col min="25" max="25" width="6.140625" style="4" customWidth="1"/>
    <col min="26" max="16384" width="9.140625" style="1" customWidth="1"/>
  </cols>
  <sheetData>
    <row r="1" spans="1:24" ht="12.75">
      <c r="A1" s="6" t="s">
        <v>7</v>
      </c>
      <c r="B1" s="21"/>
      <c r="C1" s="20"/>
      <c r="D1" s="6"/>
      <c r="E1" s="7"/>
      <c r="F1" s="7"/>
      <c r="G1" s="7"/>
      <c r="H1" s="8"/>
      <c r="I1" s="8"/>
      <c r="J1" s="8"/>
      <c r="K1" s="7"/>
      <c r="L1" s="7"/>
      <c r="M1" s="7"/>
      <c r="N1" s="7"/>
      <c r="O1" s="7"/>
      <c r="P1" s="7"/>
      <c r="Q1" s="7"/>
      <c r="R1" s="7"/>
      <c r="S1" s="7"/>
      <c r="T1" s="7"/>
      <c r="U1" s="9"/>
      <c r="V1" s="7"/>
      <c r="W1" s="9"/>
      <c r="X1" s="7"/>
    </row>
    <row r="2" spans="1:24" ht="12.75">
      <c r="A2" s="6" t="s">
        <v>53</v>
      </c>
      <c r="B2" s="22"/>
      <c r="C2" s="6"/>
      <c r="D2" s="6"/>
      <c r="E2" s="7"/>
      <c r="F2" s="7"/>
      <c r="G2" s="7"/>
      <c r="H2" s="8"/>
      <c r="I2" s="8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9"/>
      <c r="V2" s="7"/>
      <c r="W2" s="9"/>
      <c r="X2" s="7"/>
    </row>
    <row r="3" spans="1:24" ht="12.75">
      <c r="A3" s="6" t="s">
        <v>52</v>
      </c>
      <c r="B3" s="10"/>
      <c r="C3" s="10"/>
      <c r="D3" s="10"/>
      <c r="E3" s="7"/>
      <c r="F3" s="7"/>
      <c r="G3" s="7"/>
      <c r="H3" s="8"/>
      <c r="I3" s="8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9"/>
      <c r="V3" s="7"/>
      <c r="W3" s="9"/>
      <c r="X3" s="7"/>
    </row>
    <row r="4" spans="1:24" ht="12.75">
      <c r="A4" s="11" t="s">
        <v>67</v>
      </c>
      <c r="B4" s="23"/>
      <c r="C4" s="19"/>
      <c r="D4" s="11"/>
      <c r="E4" s="7"/>
      <c r="F4" s="7"/>
      <c r="G4" s="7"/>
      <c r="H4" s="8"/>
      <c r="I4" s="8"/>
      <c r="J4" s="8"/>
      <c r="K4" s="7"/>
      <c r="L4" s="7"/>
      <c r="M4" s="7"/>
      <c r="N4" s="7"/>
      <c r="O4" s="7"/>
      <c r="P4" s="7"/>
      <c r="Q4" s="7"/>
      <c r="R4" s="7"/>
      <c r="S4" s="7"/>
      <c r="T4" s="7"/>
      <c r="U4" s="9"/>
      <c r="V4" s="7"/>
      <c r="W4" s="9"/>
      <c r="X4" s="7"/>
    </row>
    <row r="5" spans="1:24" ht="12.75">
      <c r="A5" s="71" t="s">
        <v>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4" ht="13.5" thickBot="1">
      <c r="A6" s="7"/>
      <c r="B6" s="7"/>
      <c r="C6" s="7"/>
      <c r="D6" s="7"/>
      <c r="E6" s="7"/>
      <c r="F6" s="7"/>
      <c r="G6" s="7"/>
      <c r="H6" s="8"/>
      <c r="I6" s="8"/>
      <c r="J6" s="8"/>
      <c r="K6" s="7"/>
      <c r="L6" s="7"/>
      <c r="M6" s="7"/>
      <c r="N6" s="7"/>
      <c r="O6" s="7"/>
      <c r="P6" s="7"/>
      <c r="Q6" s="7"/>
      <c r="R6" s="7"/>
      <c r="S6" s="7"/>
      <c r="T6" s="7"/>
      <c r="U6" s="9"/>
      <c r="V6" s="7"/>
      <c r="W6" s="9"/>
      <c r="X6" s="27">
        <v>1</v>
      </c>
    </row>
    <row r="7" spans="1:24" ht="48.75" customHeight="1">
      <c r="A7" s="72" t="s">
        <v>9</v>
      </c>
      <c r="B7" s="73"/>
      <c r="C7" s="73"/>
      <c r="D7" s="73"/>
      <c r="E7" s="73"/>
      <c r="F7" s="73"/>
      <c r="G7" s="73"/>
      <c r="H7" s="73"/>
      <c r="I7" s="73"/>
      <c r="J7" s="74"/>
      <c r="K7" s="75" t="s">
        <v>10</v>
      </c>
      <c r="L7" s="77" t="s">
        <v>11</v>
      </c>
      <c r="M7" s="74"/>
      <c r="N7" s="75" t="s">
        <v>12</v>
      </c>
      <c r="O7" s="75" t="s">
        <v>44</v>
      </c>
      <c r="P7" s="77" t="s">
        <v>13</v>
      </c>
      <c r="Q7" s="74"/>
      <c r="R7" s="75" t="s">
        <v>14</v>
      </c>
      <c r="S7" s="77" t="s">
        <v>15</v>
      </c>
      <c r="T7" s="73"/>
      <c r="U7" s="73"/>
      <c r="V7" s="73"/>
      <c r="W7" s="73"/>
      <c r="X7" s="78"/>
    </row>
    <row r="8" spans="1:24" ht="23.25" customHeight="1">
      <c r="A8" s="81" t="s">
        <v>16</v>
      </c>
      <c r="B8" s="82"/>
      <c r="C8" s="89" t="s">
        <v>17</v>
      </c>
      <c r="D8" s="89" t="s">
        <v>43</v>
      </c>
      <c r="E8" s="96" t="s">
        <v>18</v>
      </c>
      <c r="F8" s="97"/>
      <c r="G8" s="89" t="s">
        <v>19</v>
      </c>
      <c r="H8" s="90" t="s">
        <v>20</v>
      </c>
      <c r="I8" s="91"/>
      <c r="J8" s="89" t="s">
        <v>21</v>
      </c>
      <c r="K8" s="76"/>
      <c r="L8" s="24" t="s">
        <v>22</v>
      </c>
      <c r="M8" s="24" t="s">
        <v>23</v>
      </c>
      <c r="N8" s="76"/>
      <c r="O8" s="76"/>
      <c r="P8" s="12" t="s">
        <v>24</v>
      </c>
      <c r="Q8" s="12" t="s">
        <v>25</v>
      </c>
      <c r="R8" s="76"/>
      <c r="S8" s="13" t="s">
        <v>26</v>
      </c>
      <c r="T8" s="14" t="s">
        <v>27</v>
      </c>
      <c r="U8" s="13" t="s">
        <v>28</v>
      </c>
      <c r="V8" s="15" t="s">
        <v>27</v>
      </c>
      <c r="W8" s="16" t="s">
        <v>29</v>
      </c>
      <c r="X8" s="30" t="s">
        <v>27</v>
      </c>
    </row>
    <row r="9" spans="1:24" ht="30" customHeight="1" thickBot="1">
      <c r="A9" s="33" t="s">
        <v>30</v>
      </c>
      <c r="B9" s="26" t="s">
        <v>31</v>
      </c>
      <c r="C9" s="89"/>
      <c r="D9" s="89"/>
      <c r="E9" s="26" t="s">
        <v>32</v>
      </c>
      <c r="F9" s="26" t="s">
        <v>33</v>
      </c>
      <c r="G9" s="89"/>
      <c r="H9" s="17" t="s">
        <v>30</v>
      </c>
      <c r="I9" s="18" t="s">
        <v>31</v>
      </c>
      <c r="J9" s="89"/>
      <c r="K9" s="24" t="s">
        <v>1</v>
      </c>
      <c r="L9" s="17" t="s">
        <v>3</v>
      </c>
      <c r="M9" s="17" t="s">
        <v>0</v>
      </c>
      <c r="N9" s="17" t="s">
        <v>34</v>
      </c>
      <c r="O9" s="17" t="s">
        <v>6</v>
      </c>
      <c r="P9" s="17" t="s">
        <v>5</v>
      </c>
      <c r="Q9" s="17" t="s">
        <v>35</v>
      </c>
      <c r="R9" s="24" t="s">
        <v>36</v>
      </c>
      <c r="S9" s="25" t="s">
        <v>2</v>
      </c>
      <c r="T9" s="28" t="s">
        <v>37</v>
      </c>
      <c r="U9" s="25" t="s">
        <v>38</v>
      </c>
      <c r="V9" s="28" t="s">
        <v>39</v>
      </c>
      <c r="W9" s="29" t="s">
        <v>40</v>
      </c>
      <c r="X9" s="31" t="s">
        <v>41</v>
      </c>
    </row>
    <row r="10" spans="1:25" s="35" customFormat="1" ht="27" customHeight="1">
      <c r="A10" s="79" t="s">
        <v>65</v>
      </c>
      <c r="B10" s="92" t="s">
        <v>66</v>
      </c>
      <c r="C10" s="57" t="s">
        <v>51</v>
      </c>
      <c r="D10" s="57" t="s">
        <v>58</v>
      </c>
      <c r="E10" s="58" t="s">
        <v>61</v>
      </c>
      <c r="F10" s="46" t="s">
        <v>54</v>
      </c>
      <c r="G10" s="59">
        <v>10</v>
      </c>
      <c r="H10" s="47" t="s">
        <v>46</v>
      </c>
      <c r="I10" s="58" t="s">
        <v>49</v>
      </c>
      <c r="J10" s="47" t="s">
        <v>63</v>
      </c>
      <c r="K10" s="38">
        <v>890831372</v>
      </c>
      <c r="L10" s="39">
        <v>0</v>
      </c>
      <c r="M10" s="38">
        <v>0</v>
      </c>
      <c r="N10" s="39">
        <v>890831372</v>
      </c>
      <c r="O10" s="39">
        <v>0</v>
      </c>
      <c r="P10" s="39">
        <v>0</v>
      </c>
      <c r="Q10" s="39">
        <v>0</v>
      </c>
      <c r="R10" s="39">
        <v>890831372</v>
      </c>
      <c r="S10" s="38">
        <v>777549763.6</v>
      </c>
      <c r="T10" s="52">
        <v>87.28</v>
      </c>
      <c r="U10" s="38">
        <v>777509890.62</v>
      </c>
      <c r="V10" s="52">
        <v>87.28</v>
      </c>
      <c r="W10" s="38">
        <v>777508570.17</v>
      </c>
      <c r="X10" s="53">
        <v>87.28</v>
      </c>
      <c r="Y10" s="34"/>
    </row>
    <row r="11" spans="1:25" s="35" customFormat="1" ht="27" customHeight="1">
      <c r="A11" s="80"/>
      <c r="B11" s="93"/>
      <c r="C11" s="48" t="s">
        <v>51</v>
      </c>
      <c r="D11" s="48" t="s">
        <v>59</v>
      </c>
      <c r="E11" s="44" t="s">
        <v>61</v>
      </c>
      <c r="F11" s="43" t="s">
        <v>55</v>
      </c>
      <c r="G11" s="49">
        <v>10</v>
      </c>
      <c r="H11" s="36" t="s">
        <v>46</v>
      </c>
      <c r="I11" s="44" t="s">
        <v>49</v>
      </c>
      <c r="J11" s="36" t="s">
        <v>64</v>
      </c>
      <c r="K11" s="40">
        <v>151738983</v>
      </c>
      <c r="L11" s="40">
        <v>0</v>
      </c>
      <c r="M11" s="40">
        <v>0</v>
      </c>
      <c r="N11" s="41">
        <v>151738983</v>
      </c>
      <c r="O11" s="41">
        <v>0</v>
      </c>
      <c r="P11" s="41">
        <v>0</v>
      </c>
      <c r="Q11" s="41">
        <v>0</v>
      </c>
      <c r="R11" s="41">
        <v>151738983</v>
      </c>
      <c r="S11" s="40">
        <v>136288456.83</v>
      </c>
      <c r="T11" s="50">
        <v>89.82</v>
      </c>
      <c r="U11" s="40">
        <v>136285833.94</v>
      </c>
      <c r="V11" s="50">
        <v>89.82</v>
      </c>
      <c r="W11" s="40">
        <v>134703762.09</v>
      </c>
      <c r="X11" s="55">
        <v>88.77</v>
      </c>
      <c r="Y11" s="34"/>
    </row>
    <row r="12" spans="1:25" s="35" customFormat="1" ht="27" customHeight="1">
      <c r="A12" s="80"/>
      <c r="B12" s="93"/>
      <c r="C12" s="48" t="s">
        <v>57</v>
      </c>
      <c r="D12" s="48" t="s">
        <v>60</v>
      </c>
      <c r="E12" s="44" t="s">
        <v>61</v>
      </c>
      <c r="F12" s="42" t="s">
        <v>45</v>
      </c>
      <c r="G12" s="49">
        <v>20</v>
      </c>
      <c r="H12" s="36" t="s">
        <v>46</v>
      </c>
      <c r="I12" s="44" t="s">
        <v>49</v>
      </c>
      <c r="J12" s="36" t="s">
        <v>63</v>
      </c>
      <c r="K12" s="40">
        <v>69950399</v>
      </c>
      <c r="L12" s="40">
        <v>0</v>
      </c>
      <c r="M12" s="40">
        <v>0</v>
      </c>
      <c r="N12" s="41">
        <v>69950399</v>
      </c>
      <c r="O12" s="41">
        <v>0</v>
      </c>
      <c r="P12" s="41">
        <v>0</v>
      </c>
      <c r="Q12" s="41">
        <v>0</v>
      </c>
      <c r="R12" s="41">
        <v>69950399</v>
      </c>
      <c r="S12" s="40">
        <v>0</v>
      </c>
      <c r="T12" s="50">
        <v>0</v>
      </c>
      <c r="U12" s="40">
        <v>0</v>
      </c>
      <c r="V12" s="50">
        <v>0</v>
      </c>
      <c r="W12" s="40">
        <v>0</v>
      </c>
      <c r="X12" s="55">
        <v>0</v>
      </c>
      <c r="Y12" s="34"/>
    </row>
    <row r="13" spans="1:25" s="35" customFormat="1" ht="27" customHeight="1">
      <c r="A13" s="83" t="s">
        <v>47</v>
      </c>
      <c r="B13" s="86" t="s">
        <v>48</v>
      </c>
      <c r="C13" s="48" t="s">
        <v>51</v>
      </c>
      <c r="D13" s="48" t="s">
        <v>62</v>
      </c>
      <c r="E13" s="44" t="s">
        <v>61</v>
      </c>
      <c r="F13" s="43" t="s">
        <v>56</v>
      </c>
      <c r="G13" s="49">
        <v>10</v>
      </c>
      <c r="H13" s="36">
        <v>271</v>
      </c>
      <c r="I13" s="44" t="s">
        <v>50</v>
      </c>
      <c r="J13" s="36">
        <v>3</v>
      </c>
      <c r="K13" s="41">
        <v>105196022</v>
      </c>
      <c r="L13" s="41">
        <v>0</v>
      </c>
      <c r="M13" s="41">
        <v>0</v>
      </c>
      <c r="N13" s="41">
        <v>105196022</v>
      </c>
      <c r="O13" s="41">
        <v>0</v>
      </c>
      <c r="P13" s="41">
        <v>0</v>
      </c>
      <c r="Q13" s="41">
        <v>0</v>
      </c>
      <c r="R13" s="41">
        <v>105196022</v>
      </c>
      <c r="S13" s="41">
        <v>68861372.16</v>
      </c>
      <c r="T13" s="51">
        <v>65.46</v>
      </c>
      <c r="U13" s="41">
        <v>61330726.82</v>
      </c>
      <c r="V13" s="51">
        <v>58.3</v>
      </c>
      <c r="W13" s="41">
        <v>61043727.12</v>
      </c>
      <c r="X13" s="54">
        <v>58.03</v>
      </c>
      <c r="Y13" s="34"/>
    </row>
    <row r="14" spans="1:25" s="35" customFormat="1" ht="27" customHeight="1">
      <c r="A14" s="84"/>
      <c r="B14" s="87"/>
      <c r="C14" s="48" t="s">
        <v>51</v>
      </c>
      <c r="D14" s="48" t="s">
        <v>62</v>
      </c>
      <c r="E14" s="44" t="s">
        <v>61</v>
      </c>
      <c r="F14" s="43" t="s">
        <v>56</v>
      </c>
      <c r="G14" s="49">
        <v>10</v>
      </c>
      <c r="H14" s="36">
        <v>671</v>
      </c>
      <c r="I14" s="44" t="s">
        <v>50</v>
      </c>
      <c r="J14" s="36">
        <v>3</v>
      </c>
      <c r="K14" s="41">
        <v>0</v>
      </c>
      <c r="L14" s="41">
        <v>36000000</v>
      </c>
      <c r="M14" s="41">
        <v>0</v>
      </c>
      <c r="N14" s="41">
        <v>36000000</v>
      </c>
      <c r="O14" s="41">
        <v>0</v>
      </c>
      <c r="P14" s="41">
        <v>0</v>
      </c>
      <c r="Q14" s="41">
        <v>0</v>
      </c>
      <c r="R14" s="41">
        <v>36000000</v>
      </c>
      <c r="S14" s="41">
        <v>33053372.41</v>
      </c>
      <c r="T14" s="51">
        <v>91.81</v>
      </c>
      <c r="U14" s="41">
        <v>24939426.66</v>
      </c>
      <c r="V14" s="51">
        <v>69.28</v>
      </c>
      <c r="W14" s="41">
        <v>24695896.52</v>
      </c>
      <c r="X14" s="54">
        <v>68.6</v>
      </c>
      <c r="Y14" s="34"/>
    </row>
    <row r="15" spans="1:25" s="35" customFormat="1" ht="27" customHeight="1">
      <c r="A15" s="84"/>
      <c r="B15" s="87"/>
      <c r="C15" s="48" t="s">
        <v>51</v>
      </c>
      <c r="D15" s="48" t="s">
        <v>62</v>
      </c>
      <c r="E15" s="44" t="s">
        <v>61</v>
      </c>
      <c r="F15" s="43" t="s">
        <v>56</v>
      </c>
      <c r="G15" s="49">
        <v>10</v>
      </c>
      <c r="H15" s="36">
        <v>271</v>
      </c>
      <c r="I15" s="44" t="s">
        <v>50</v>
      </c>
      <c r="J15" s="36">
        <v>4</v>
      </c>
      <c r="K15" s="41">
        <v>13751978</v>
      </c>
      <c r="L15" s="41">
        <v>0</v>
      </c>
      <c r="M15" s="41">
        <v>0</v>
      </c>
      <c r="N15" s="41">
        <v>13751978</v>
      </c>
      <c r="O15" s="41">
        <v>0</v>
      </c>
      <c r="P15" s="41">
        <v>0</v>
      </c>
      <c r="Q15" s="41">
        <v>0</v>
      </c>
      <c r="R15" s="41">
        <v>13751978</v>
      </c>
      <c r="S15" s="41">
        <v>5757059.48</v>
      </c>
      <c r="T15" s="51">
        <v>41.86</v>
      </c>
      <c r="U15" s="41">
        <v>4240864.2</v>
      </c>
      <c r="V15" s="51">
        <v>30.84</v>
      </c>
      <c r="W15" s="41">
        <v>4222410.04</v>
      </c>
      <c r="X15" s="54">
        <v>30.7</v>
      </c>
      <c r="Y15" s="34"/>
    </row>
    <row r="16" spans="1:25" s="35" customFormat="1" ht="27" customHeight="1">
      <c r="A16" s="85"/>
      <c r="B16" s="88"/>
      <c r="C16" s="48" t="s">
        <v>51</v>
      </c>
      <c r="D16" s="48" t="s">
        <v>62</v>
      </c>
      <c r="E16" s="44" t="s">
        <v>61</v>
      </c>
      <c r="F16" s="43" t="s">
        <v>56</v>
      </c>
      <c r="G16" s="49">
        <v>10</v>
      </c>
      <c r="H16" s="36">
        <v>671</v>
      </c>
      <c r="I16" s="44" t="s">
        <v>50</v>
      </c>
      <c r="J16" s="36">
        <v>4</v>
      </c>
      <c r="K16" s="64">
        <v>0</v>
      </c>
      <c r="L16" s="41">
        <v>4000000</v>
      </c>
      <c r="M16" s="64">
        <v>0</v>
      </c>
      <c r="N16" s="41">
        <v>4000000</v>
      </c>
      <c r="O16" s="64">
        <v>0</v>
      </c>
      <c r="P16" s="64">
        <v>0</v>
      </c>
      <c r="Q16" s="64">
        <v>0</v>
      </c>
      <c r="R16" s="41">
        <v>4000000</v>
      </c>
      <c r="S16" s="64">
        <v>1633132.07</v>
      </c>
      <c r="T16" s="65">
        <v>40.83</v>
      </c>
      <c r="U16" s="64">
        <v>1227412.07</v>
      </c>
      <c r="V16" s="65">
        <v>30.69</v>
      </c>
      <c r="W16" s="64">
        <v>1227412.07</v>
      </c>
      <c r="X16" s="66">
        <v>30.69</v>
      </c>
      <c r="Y16" s="34"/>
    </row>
    <row r="17" spans="1:24" ht="18" customHeight="1" thickBot="1">
      <c r="A17" s="94" t="s">
        <v>4</v>
      </c>
      <c r="B17" s="95"/>
      <c r="C17" s="95"/>
      <c r="D17" s="95"/>
      <c r="E17" s="95"/>
      <c r="F17" s="95"/>
      <c r="G17" s="95"/>
      <c r="H17" s="95"/>
      <c r="I17" s="95"/>
      <c r="J17" s="95"/>
      <c r="K17" s="60">
        <f aca="true" t="shared" si="0" ref="K17:S17">SUM(K10:K16)</f>
        <v>1231468754</v>
      </c>
      <c r="L17" s="60">
        <f t="shared" si="0"/>
        <v>40000000</v>
      </c>
      <c r="M17" s="60">
        <f t="shared" si="0"/>
        <v>0</v>
      </c>
      <c r="N17" s="60">
        <f t="shared" si="0"/>
        <v>1271468754</v>
      </c>
      <c r="O17" s="60">
        <f t="shared" si="0"/>
        <v>0</v>
      </c>
      <c r="P17" s="60">
        <f t="shared" si="0"/>
        <v>0</v>
      </c>
      <c r="Q17" s="60">
        <f t="shared" si="0"/>
        <v>0</v>
      </c>
      <c r="R17" s="60">
        <f t="shared" si="0"/>
        <v>1271468754</v>
      </c>
      <c r="S17" s="60">
        <f t="shared" si="0"/>
        <v>1023143156.5500001</v>
      </c>
      <c r="T17" s="61">
        <f>S17/R17</f>
        <v>0.8046939048491947</v>
      </c>
      <c r="U17" s="60">
        <f>SUM(U10:U16)</f>
        <v>1005534154.3100001</v>
      </c>
      <c r="V17" s="61">
        <f>U17/R17</f>
        <v>0.7908445655047533</v>
      </c>
      <c r="W17" s="60">
        <f>SUM(W10:W16)</f>
        <v>1003401778.01</v>
      </c>
      <c r="X17" s="62">
        <f>W17/R17</f>
        <v>0.7891674686092994</v>
      </c>
    </row>
    <row r="18" spans="1:24" ht="12.75">
      <c r="A18" s="7" t="s">
        <v>42</v>
      </c>
      <c r="B18" s="7"/>
      <c r="C18" s="7"/>
      <c r="D18" s="7"/>
      <c r="E18" s="7"/>
      <c r="F18" s="7"/>
      <c r="G18" s="7"/>
      <c r="H18" s="8"/>
      <c r="I18" s="8"/>
      <c r="J18" s="8"/>
      <c r="K18" s="7"/>
      <c r="L18" s="7"/>
      <c r="M18" s="7"/>
      <c r="N18" s="7"/>
      <c r="O18" s="7"/>
      <c r="P18" s="7"/>
      <c r="Q18" s="7"/>
      <c r="R18" s="7"/>
      <c r="S18" s="7"/>
      <c r="T18" s="7"/>
      <c r="U18" s="9"/>
      <c r="V18" s="7"/>
      <c r="W18" s="9"/>
      <c r="X18" s="7"/>
    </row>
    <row r="19" spans="1:25" ht="12.75">
      <c r="A19" s="5"/>
      <c r="B19" s="5"/>
      <c r="C19" s="5"/>
      <c r="K19" s="45"/>
      <c r="L19" s="45"/>
      <c r="M19" s="45"/>
      <c r="N19" s="45"/>
      <c r="O19" s="45"/>
      <c r="P19" s="45"/>
      <c r="Q19" s="45"/>
      <c r="R19" s="45"/>
      <c r="S19" s="45"/>
      <c r="T19" s="2"/>
      <c r="U19" s="45"/>
      <c r="V19" s="45"/>
      <c r="W19" s="45"/>
      <c r="X19" s="45"/>
      <c r="Y19" s="1"/>
    </row>
    <row r="20" spans="11:25" ht="12.75">
      <c r="K20" s="32"/>
      <c r="L20" s="32"/>
      <c r="R20" s="2"/>
      <c r="S20" s="32"/>
      <c r="T20" s="2"/>
      <c r="U20" s="32"/>
      <c r="W20" s="68"/>
      <c r="Y20" s="1"/>
    </row>
    <row r="21" spans="11:25" ht="12.75">
      <c r="K21" s="32"/>
      <c r="L21" s="32"/>
      <c r="S21" s="32"/>
      <c r="T21" s="67"/>
      <c r="U21" s="68"/>
      <c r="V21" s="63"/>
      <c r="W21" s="68"/>
      <c r="X21" s="63"/>
      <c r="Y21" s="1"/>
    </row>
    <row r="22" spans="20:25" ht="12.75">
      <c r="T22" s="67"/>
      <c r="U22" s="68"/>
      <c r="V22" s="63"/>
      <c r="W22" s="68"/>
      <c r="X22" s="63"/>
      <c r="Y22" s="1"/>
    </row>
    <row r="23" spans="9:25" ht="12.75">
      <c r="I23" s="56"/>
      <c r="K23" s="63"/>
      <c r="L23" s="32"/>
      <c r="R23" s="37"/>
      <c r="T23" s="67"/>
      <c r="U23" s="69"/>
      <c r="V23" s="63"/>
      <c r="W23" s="70"/>
      <c r="X23" s="63"/>
      <c r="Y23" s="1"/>
    </row>
    <row r="24" spans="12:25" ht="12.75">
      <c r="L24" s="32"/>
      <c r="R24" s="37"/>
      <c r="T24" s="67"/>
      <c r="U24" s="68"/>
      <c r="V24" s="63"/>
      <c r="W24" s="63"/>
      <c r="X24" s="63"/>
      <c r="Y24" s="1"/>
    </row>
    <row r="25" spans="18:25" ht="12.75">
      <c r="R25" s="37"/>
      <c r="T25" s="67"/>
      <c r="U25" s="68"/>
      <c r="V25" s="63"/>
      <c r="W25" s="63"/>
      <c r="X25" s="63"/>
      <c r="Y25" s="1"/>
    </row>
    <row r="26" spans="20:25" ht="12.75">
      <c r="T26" s="67"/>
      <c r="U26" s="68"/>
      <c r="V26" s="63"/>
      <c r="W26" s="63"/>
      <c r="X26" s="63"/>
      <c r="Y26" s="1"/>
    </row>
    <row r="27" spans="20:25" ht="12.75">
      <c r="T27" s="67"/>
      <c r="U27" s="68"/>
      <c r="V27" s="63"/>
      <c r="W27" s="63"/>
      <c r="X27" s="63"/>
      <c r="Y27" s="1"/>
    </row>
    <row r="28" spans="20:25" ht="12.75">
      <c r="T28" s="63"/>
      <c r="U28" s="63"/>
      <c r="V28" s="63"/>
      <c r="W28" s="63"/>
      <c r="X28" s="63"/>
      <c r="Y28" s="1"/>
    </row>
    <row r="29" spans="20:25" ht="12.75">
      <c r="T29" s="63"/>
      <c r="U29" s="63"/>
      <c r="V29" s="63"/>
      <c r="W29" s="63"/>
      <c r="X29" s="63"/>
      <c r="Y29" s="1"/>
    </row>
  </sheetData>
  <sheetProtection/>
  <mergeCells count="21">
    <mergeCell ref="A17:J17"/>
    <mergeCell ref="C8:C9"/>
    <mergeCell ref="D8:D9"/>
    <mergeCell ref="E8:F8"/>
    <mergeCell ref="G8:G9"/>
    <mergeCell ref="A10:A12"/>
    <mergeCell ref="R7:R8"/>
    <mergeCell ref="P7:Q7"/>
    <mergeCell ref="A8:B8"/>
    <mergeCell ref="A13:A16"/>
    <mergeCell ref="B13:B16"/>
    <mergeCell ref="J8:J9"/>
    <mergeCell ref="H8:I8"/>
    <mergeCell ref="B10:B12"/>
    <mergeCell ref="A5:X5"/>
    <mergeCell ref="A7:J7"/>
    <mergeCell ref="K7:K8"/>
    <mergeCell ref="L7:M7"/>
    <mergeCell ref="N7:N8"/>
    <mergeCell ref="S7:X7"/>
    <mergeCell ref="O7:O8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39" r:id="rId1"/>
  <ignoredErrors>
    <ignoredError sqref="C12:D12 J10 H10 D10 J11 H11 D11 A13:C13 J12 H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PMJUNIOR</cp:lastModifiedBy>
  <cp:lastPrinted>2020-08-09T11:31:55Z</cp:lastPrinted>
  <dcterms:created xsi:type="dcterms:W3CDTF">2010-01-11T15:46:31Z</dcterms:created>
  <dcterms:modified xsi:type="dcterms:W3CDTF">2021-01-12T20:16:33Z</dcterms:modified>
  <cp:category/>
  <cp:version/>
  <cp:contentType/>
  <cp:contentStatus/>
</cp:coreProperties>
</file>