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firstSheet="1" activeTab="1"/>
  </bookViews>
  <sheets>
    <sheet name="SF CONCEDIDO-APLICADO 2016 -" sheetId="1" state="hidden" r:id="rId1"/>
    <sheet name="concedido e aplicado 2024" sheetId="2" r:id="rId2"/>
  </sheets>
  <definedNames>
    <definedName name="_xlnm._FilterDatabase" localSheetId="1" hidden="1">'concedido e aplicado 2024'!$A$4:$AA$74</definedName>
    <definedName name="_xlnm.Print_Area" localSheetId="1">'concedido e aplicado 2024'!$A$1:$AA$76</definedName>
    <definedName name="_xlnm.Print_Area" localSheetId="0">'SF CONCEDIDO-APLICADO 2016 -'!$A$1:$J$8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L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N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P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D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M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O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E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J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L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M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N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O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P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Q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R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T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U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V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W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X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  <comment ref="Y4" authorId="0">
      <text>
        <r>
          <rPr>
            <b/>
            <sz val="9"/>
            <color indexed="8"/>
            <rFont val="Tahoma"/>
            <family val="2"/>
          </rPr>
          <t xml:space="preserve">MATERIAL DE CONSUMO
</t>
        </r>
      </text>
    </comment>
    <comment ref="Z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FÍSICA
</t>
        </r>
      </text>
    </comment>
    <comment ref="AA4" authorId="0">
      <text>
        <r>
          <rPr>
            <b/>
            <sz val="9"/>
            <color indexed="8"/>
            <rFont val="Tahoma"/>
            <family val="2"/>
          </rPr>
          <t xml:space="preserve">SERVIÇOS DE TERCEIROS - PESSOA JURÍDICA
</t>
        </r>
      </text>
    </comment>
  </commentList>
</comments>
</file>

<file path=xl/sharedStrings.xml><?xml version="1.0" encoding="utf-8"?>
<sst xmlns="http://schemas.openxmlformats.org/spreadsheetml/2006/main" count="176" uniqueCount="154">
  <si>
    <t>N°</t>
  </si>
  <si>
    <t>Valores Concedidos</t>
  </si>
  <si>
    <t>Valores Aplicados</t>
  </si>
  <si>
    <t>Total</t>
  </si>
  <si>
    <t>TOTAL GERAL</t>
  </si>
  <si>
    <t>Município</t>
  </si>
  <si>
    <t>OBSERVAÇÃO</t>
  </si>
  <si>
    <t>VOLUME</t>
  </si>
  <si>
    <t xml:space="preserve"> VALORES DE SUPRIMENTO DE FUNDOS CONCEDIDOS/APLICADOS - ANO 2016</t>
  </si>
  <si>
    <t>Secretaria de Engenharia</t>
  </si>
  <si>
    <t>Secretaria de Infraestrutura</t>
  </si>
  <si>
    <t>Secretaria de Tecnologia da Informação</t>
  </si>
  <si>
    <t>1ª Instância</t>
  </si>
  <si>
    <t>2ª Instância</t>
  </si>
  <si>
    <t>Afonso Cláudio</t>
  </si>
  <si>
    <t>Alegre</t>
  </si>
  <si>
    <t>Alto Rio Novo</t>
  </si>
  <si>
    <t>Anchieta</t>
  </si>
  <si>
    <t>Apiacá</t>
  </si>
  <si>
    <t>Atílio Vivácqua</t>
  </si>
  <si>
    <t>Boa Esperança</t>
  </si>
  <si>
    <t>Bom Jesus do Norte</t>
  </si>
  <si>
    <t>Castelo</t>
  </si>
  <si>
    <t>Ecoporanga</t>
  </si>
  <si>
    <t>Fundão</t>
  </si>
  <si>
    <t>Ibatiba</t>
  </si>
  <si>
    <t>Ibitirama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</si>
  <si>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</si>
  <si>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</si>
  <si>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</si>
  <si>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</si>
  <si>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</si>
  <si>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</si>
  <si>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</si>
  <si>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Mantenópolis</t>
  </si>
  <si>
    <t>Marechal Floriano</t>
  </si>
  <si>
    <t>Mimoso do Sul</t>
  </si>
  <si>
    <t>Montanha</t>
  </si>
  <si>
    <t>Mucurici</t>
  </si>
  <si>
    <t>Muqui</t>
  </si>
  <si>
    <t>Nova Venécia</t>
  </si>
  <si>
    <t>Pinheiros</t>
  </si>
  <si>
    <t>Presidente Kennedy</t>
  </si>
  <si>
    <t>Rio Novo do Sul</t>
  </si>
  <si>
    <t>Santa Leopoldina</t>
  </si>
  <si>
    <t>Santa Teresa</t>
  </si>
  <si>
    <t>São José do Calçado</t>
  </si>
  <si>
    <t>São Mateus</t>
  </si>
  <si>
    <t>Serra</t>
  </si>
  <si>
    <t>Vila Velha</t>
  </si>
  <si>
    <t>Ibiraçu</t>
  </si>
  <si>
    <t>COMARCA</t>
  </si>
  <si>
    <t>RESPONSÁVEL</t>
  </si>
  <si>
    <t>NÃO HÁ RESPONSÁVEL</t>
  </si>
  <si>
    <t>TOTAL</t>
  </si>
  <si>
    <t>CONCEDIDO</t>
  </si>
  <si>
    <t>APLICADO</t>
  </si>
  <si>
    <t>SAYONARA DIAS SALEME</t>
  </si>
  <si>
    <t>JUNIOR CEZAR PERUCHI</t>
  </si>
  <si>
    <t>ISABELA SANTOS MOULIN TANNURE</t>
  </si>
  <si>
    <t>SAMANTHA AMORIM DE FARIA</t>
  </si>
  <si>
    <t>ISABELA DA SILVA TAVARES SANTOS</t>
  </si>
  <si>
    <t>RÁGEM GOMES DE MENEZES</t>
  </si>
  <si>
    <t>REGINALDO DETTMANN</t>
  </si>
  <si>
    <t>LUIZ GUILHERME RIBEIRO JUNIOR</t>
  </si>
  <si>
    <t>THALISSON ZANETTI COELHO</t>
  </si>
  <si>
    <t>LUCIANA CRUZ RODRIGUES DE OLIVEIRA</t>
  </si>
  <si>
    <t>ENILSON  DE SOUZA</t>
  </si>
  <si>
    <t>CLÉBER PEREIRA AGOSTINI JÚNIOR</t>
  </si>
  <si>
    <t>ROBERTO FERRAZ SPALA</t>
  </si>
  <si>
    <t>TAMIRES ZARDIN POMPERMAYER</t>
  </si>
  <si>
    <t>ELIZABETE ZANELATO DOS SANTOS</t>
  </si>
  <si>
    <t>ROSELENE GERHARDT BORTULINI STEIN</t>
  </si>
  <si>
    <t>LIANA MAZUR QUINTAL COUTO</t>
  </si>
  <si>
    <t>LUANA ANGÉLICA PIANCA SILVA</t>
  </si>
  <si>
    <t xml:space="preserve">ISAEL TRANHAGO </t>
  </si>
  <si>
    <t>KATIA HELENA CANCIAN CANCELIERI</t>
  </si>
  <si>
    <t>JULIANA DAGOSTINI GASPARINI</t>
  </si>
  <si>
    <t>EDNALDO WAGMACKER PEREIRA</t>
  </si>
  <si>
    <t xml:space="preserve">MARCUS DA COSTA MELLO </t>
  </si>
  <si>
    <t>FLAVIO DE QUEIROZ FRANÇA</t>
  </si>
  <si>
    <t>NISIA MATTOS NEVES</t>
  </si>
  <si>
    <t>LIVIA POTRATZ AULER</t>
  </si>
  <si>
    <t>FERNANDO CESAR DALCOMO</t>
  </si>
  <si>
    <t>RUTHINEIA VIEIRA MACIEL HERMERLY</t>
  </si>
  <si>
    <t>ANGÉLICA OLIVEIRA DA FONSECA</t>
  </si>
  <si>
    <t>MARCOS LUIZ MACHADO</t>
  </si>
  <si>
    <t>FERNANDA MAJEWSKI ZATTA</t>
  </si>
  <si>
    <t>ADILSON JOSÉ DE OLIVEIRA LIMA</t>
  </si>
  <si>
    <t xml:space="preserve">Santa Maria de Jetibá </t>
  </si>
  <si>
    <t>Colatina</t>
  </si>
  <si>
    <t>RICARDO SIQUEIRA SUSSAI</t>
  </si>
  <si>
    <t>Domingos Martins</t>
  </si>
  <si>
    <t xml:space="preserve">Guarapari </t>
  </si>
  <si>
    <r>
      <t>Venda Nova do Imigrante</t>
    </r>
    <r>
      <rPr>
        <sz val="11"/>
        <color indexed="10"/>
        <rFont val="Calibri"/>
        <family val="2"/>
      </rPr>
      <t xml:space="preserve"> </t>
    </r>
  </si>
  <si>
    <t>THAYNÁ CURITIBA FERREIRA</t>
  </si>
  <si>
    <t>Conceição da Barra</t>
  </si>
  <si>
    <r>
      <t>Águia Branca</t>
    </r>
    <r>
      <rPr>
        <sz val="11"/>
        <color indexed="10"/>
        <rFont val="Calibri"/>
        <family val="2"/>
      </rPr>
      <t xml:space="preserve"> </t>
    </r>
  </si>
  <si>
    <t xml:space="preserve">Muniz Freire </t>
  </si>
  <si>
    <r>
      <t>Rio Bananal</t>
    </r>
    <r>
      <rPr>
        <sz val="11"/>
        <color indexed="10"/>
        <rFont val="Calibri"/>
        <family val="2"/>
      </rPr>
      <t xml:space="preserve"> </t>
    </r>
  </si>
  <si>
    <t>Sec. Engenharia, Gestão Predial e Man. Equip.</t>
  </si>
  <si>
    <t>MICKAELA ALVES MOREIRA</t>
  </si>
  <si>
    <t>SALDO 
ANTERIOR</t>
  </si>
  <si>
    <t>FRANCISCO DAL COL BRIDE</t>
  </si>
  <si>
    <t xml:space="preserve">CAMILA GASPARINI </t>
  </si>
  <si>
    <t xml:space="preserve">Vargem Alta </t>
  </si>
  <si>
    <t>Iconha</t>
  </si>
  <si>
    <t xml:space="preserve">Baixo Guandú </t>
  </si>
  <si>
    <t>RAYSA LOUBACK SANTOS</t>
  </si>
  <si>
    <t xml:space="preserve">Guaçuí </t>
  </si>
  <si>
    <t xml:space="preserve">Água Doce do Norte </t>
  </si>
  <si>
    <r>
      <t xml:space="preserve">Viana </t>
    </r>
    <r>
      <rPr>
        <sz val="11"/>
        <color indexed="10"/>
        <rFont val="Calibri"/>
        <family val="2"/>
      </rPr>
      <t xml:space="preserve"> </t>
    </r>
  </si>
  <si>
    <t xml:space="preserve">Pancas </t>
  </si>
  <si>
    <t>TIAGO MARTINS KNUPP</t>
  </si>
  <si>
    <t>MARIA D'AJUDA NASCIMENTO FELIPE</t>
  </si>
  <si>
    <t xml:space="preserve">Marataízes </t>
  </si>
  <si>
    <t>ALEXANDRE LAINO MARTINS</t>
  </si>
  <si>
    <t>Pedro Canário</t>
  </si>
  <si>
    <t xml:space="preserve">Dores do Rio Preto </t>
  </si>
  <si>
    <t>JULIANA GABRIELI PIMENTEL</t>
  </si>
  <si>
    <t xml:space="preserve">Itaguaçú </t>
  </si>
  <si>
    <t>Cachoeiro de Itapemirim</t>
  </si>
  <si>
    <t>FRANSCISMARY FONTANA BINOW</t>
  </si>
  <si>
    <t>KTHYANY HELLER BERNARDO E SILVA</t>
  </si>
  <si>
    <t>ROCCO LARCIPRETE DE ALVARENGA</t>
  </si>
  <si>
    <t>KALINKA DIAS DA SILVA</t>
  </si>
  <si>
    <t>CHIARA PEDRONI MARCHITO</t>
  </si>
  <si>
    <t>JULIENE TRISTÃO MACHADO</t>
  </si>
  <si>
    <t xml:space="preserve">Alfredo Chaves </t>
  </si>
  <si>
    <t xml:space="preserve">Aracruz </t>
  </si>
  <si>
    <t xml:space="preserve">Cariacica </t>
  </si>
  <si>
    <t>MARCELO TADEU MARTINS VERÇOSA</t>
  </si>
  <si>
    <t>VITOR CÉZAR MAURÍCIO EMERICK</t>
  </si>
  <si>
    <t>ELIANE FRANÇA CONTI</t>
  </si>
  <si>
    <t>STEFÂNIA PIRES LIMA</t>
  </si>
  <si>
    <t>THALLIS CANTALEJO GUSSANI</t>
  </si>
  <si>
    <t>ANIELE PAGIO ROCHA</t>
  </si>
  <si>
    <t>MATHEUS SOUZA QUINELATO</t>
  </si>
  <si>
    <t>ANNA LUIZA PRETI DA SILVA BRAGA</t>
  </si>
  <si>
    <t>FABRINA DA SILVA LINO</t>
  </si>
  <si>
    <t>LETÍCIA SANTOS MEIRELES CORRÊA</t>
  </si>
  <si>
    <t>BLENDON LIMA DOS SANTOS</t>
  </si>
  <si>
    <t>KHÉSIA RIBEIRO SOUZA SIMÕES</t>
  </si>
  <si>
    <t>THAMARA DE SOUZA ARAÚJO</t>
  </si>
  <si>
    <t>EDUARDA CATHARINA ZOTTELE</t>
  </si>
  <si>
    <t>Barra de São Francisco</t>
  </si>
  <si>
    <t xml:space="preserve">Conceição do Castelo </t>
  </si>
  <si>
    <r>
      <t>Linhares</t>
    </r>
    <r>
      <rPr>
        <sz val="11"/>
        <color indexed="10"/>
        <rFont val="Calibri"/>
        <family val="2"/>
      </rPr>
      <t xml:space="preserve"> </t>
    </r>
  </si>
  <si>
    <t xml:space="preserve">Piúma </t>
  </si>
  <si>
    <r>
      <t>São Gabriel da Palha</t>
    </r>
    <r>
      <rPr>
        <b/>
        <sz val="11"/>
        <color indexed="10"/>
        <rFont val="Calibri"/>
        <family val="2"/>
      </rPr>
      <t xml:space="preserve"> </t>
    </r>
  </si>
  <si>
    <t>Secretaria de  Infraestrutura</t>
  </si>
  <si>
    <t xml:space="preserve">Vitória </t>
  </si>
  <si>
    <t>MARIA KAROLINA FREITAS PAULA DE SOUZA BENEVIDES</t>
  </si>
  <si>
    <t>VERBA CONCEDIDA/APLICADA -MENSAL  2024 - SUPRIMENTO DE FUNDOS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</si>
</sst>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&quot;R$ &quot;#,##0.00"/>
    <numFmt numFmtId="166" formatCode="&quot;R$ &quot;#,##0.00;&quot;-R$ &quot;#,##0.00"/>
    <numFmt numFmtId="167" formatCode="&quot;R$ &quot;#,##0.00;[Red]&quot;R$ &quot;#,##0.00"/>
    <numFmt numFmtId="168" formatCode="0.00E+000"/>
    <numFmt numFmtId="169" formatCode="#,##0.00_ ;\-#,##0.00\ "/>
    <numFmt numFmtId="170" formatCode="#,##0.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-* #,##0.00_-;\-* #,##0.00_-;_-* &quot;-&quot;??_-;_-@"/>
  </numFmts>
  <fonts count="5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right"/>
    </xf>
    <xf numFmtId="167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34" borderId="13" xfId="0" applyFont="1" applyFill="1" applyBorder="1" applyAlignment="1">
      <alignment/>
    </xf>
    <xf numFmtId="165" fontId="1" fillId="0" borderId="13" xfId="47" applyNumberFormat="1" applyFont="1" applyFill="1" applyBorder="1" applyAlignment="1" applyProtection="1">
      <alignment horizontal="right"/>
      <protection/>
    </xf>
    <xf numFmtId="167" fontId="1" fillId="0" borderId="13" xfId="0" applyNumberFormat="1" applyFont="1" applyBorder="1" applyAlignment="1">
      <alignment/>
    </xf>
    <xf numFmtId="167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1" fillId="0" borderId="19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7" fontId="1" fillId="0" borderId="2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0" borderId="16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5" fontId="1" fillId="0" borderId="20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8" fillId="0" borderId="2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49" fontId="28" fillId="0" borderId="25" xfId="0" applyNumberFormat="1" applyFont="1" applyBorder="1" applyAlignment="1" applyProtection="1">
      <alignment vertical="center" wrapText="1"/>
      <protection locked="0"/>
    </xf>
    <xf numFmtId="4" fontId="28" fillId="0" borderId="25" xfId="47" applyNumberFormat="1" applyFont="1" applyFill="1" applyBorder="1" applyAlignment="1" applyProtection="1">
      <alignment vertical="center"/>
      <protection/>
    </xf>
    <xf numFmtId="49" fontId="33" fillId="0" borderId="25" xfId="0" applyNumberFormat="1" applyFont="1" applyBorder="1" applyAlignment="1" applyProtection="1">
      <alignment vertical="center" wrapText="1"/>
      <protection locked="0"/>
    </xf>
    <xf numFmtId="4" fontId="28" fillId="0" borderId="25" xfId="47" applyNumberFormat="1" applyFont="1" applyFill="1" applyBorder="1" applyAlignment="1" applyProtection="1">
      <alignment horizontal="right" vertical="center"/>
      <protection/>
    </xf>
    <xf numFmtId="49" fontId="51" fillId="0" borderId="25" xfId="0" applyNumberFormat="1" applyFont="1" applyBorder="1" applyAlignment="1" applyProtection="1">
      <alignment vertical="center" wrapText="1"/>
      <protection locked="0"/>
    </xf>
    <xf numFmtId="0" fontId="28" fillId="0" borderId="25" xfId="0" applyFont="1" applyFill="1" applyBorder="1" applyAlignment="1">
      <alignment horizontal="left" vertical="center"/>
    </xf>
    <xf numFmtId="49" fontId="28" fillId="0" borderId="25" xfId="0" applyNumberFormat="1" applyFont="1" applyBorder="1" applyAlignment="1" applyProtection="1">
      <alignment vertical="center"/>
      <protection locked="0"/>
    </xf>
    <xf numFmtId="4" fontId="29" fillId="0" borderId="25" xfId="0" applyNumberFormat="1" applyFont="1" applyFill="1" applyBorder="1" applyAlignment="1">
      <alignment horizontal="right" vertical="center"/>
    </xf>
    <xf numFmtId="4" fontId="29" fillId="0" borderId="25" xfId="0" applyNumberFormat="1" applyFont="1" applyFill="1" applyBorder="1" applyAlignment="1">
      <alignment vertical="center"/>
    </xf>
    <xf numFmtId="4" fontId="29" fillId="0" borderId="25" xfId="47" applyNumberFormat="1" applyFont="1" applyFill="1" applyBorder="1" applyAlignment="1" applyProtection="1">
      <alignment vertical="center"/>
      <protection/>
    </xf>
    <xf numFmtId="4" fontId="5" fillId="0" borderId="25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" fontId="30" fillId="0" borderId="25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17.7109375" style="0" bestFit="1" customWidth="1"/>
    <col min="2" max="2" width="16.7109375" style="0" customWidth="1"/>
    <col min="3" max="3" width="46.28125" style="0" customWidth="1"/>
    <col min="4" max="4" width="16.140625" style="0" customWidth="1"/>
    <col min="5" max="6" width="15.8515625" style="0" customWidth="1"/>
    <col min="7" max="8" width="15.28125" style="0" customWidth="1"/>
    <col min="9" max="9" width="16.57421875" style="0" customWidth="1"/>
    <col min="10" max="10" width="9.28125" style="0" bestFit="1" customWidth="1"/>
    <col min="11" max="11" width="14.00390625" style="0" bestFit="1" customWidth="1"/>
    <col min="12" max="13" width="16.421875" style="0" customWidth="1"/>
    <col min="14" max="15" width="13.8515625" style="0" customWidth="1"/>
    <col min="16" max="17" width="16.421875" style="0" customWidth="1"/>
    <col min="18" max="18" width="32.140625" style="0" customWidth="1"/>
    <col min="19" max="20" width="11.00390625" style="0" customWidth="1"/>
  </cols>
  <sheetData>
    <row r="1" spans="1:17" ht="45.75" customHeight="1" thickBot="1">
      <c r="A1" s="56" t="s">
        <v>8</v>
      </c>
      <c r="B1" s="57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6.5" thickBot="1">
      <c r="A2" s="58" t="s">
        <v>0</v>
      </c>
      <c r="B2" s="28"/>
      <c r="C2" s="59" t="s">
        <v>5</v>
      </c>
      <c r="D2" s="60" t="s">
        <v>1</v>
      </c>
      <c r="E2" s="61"/>
      <c r="F2" s="61"/>
      <c r="G2" s="61"/>
      <c r="H2" s="61"/>
      <c r="I2" s="61"/>
      <c r="J2" s="62"/>
      <c r="K2" s="63" t="s">
        <v>2</v>
      </c>
      <c r="L2" s="64"/>
      <c r="M2" s="64"/>
      <c r="N2" s="64"/>
      <c r="O2" s="64"/>
      <c r="P2" s="64"/>
      <c r="Q2" s="65"/>
      <c r="R2" s="54" t="s">
        <v>6</v>
      </c>
    </row>
    <row r="3" spans="1:18" ht="16.5" thickBot="1">
      <c r="A3" s="58"/>
      <c r="B3" s="29"/>
      <c r="C3" s="59"/>
      <c r="D3" s="26" t="s">
        <v>12</v>
      </c>
      <c r="E3" s="26" t="s">
        <v>13</v>
      </c>
      <c r="F3" s="26" t="s">
        <v>12</v>
      </c>
      <c r="G3" s="26" t="s">
        <v>13</v>
      </c>
      <c r="H3" s="26" t="s">
        <v>12</v>
      </c>
      <c r="I3" s="26" t="s">
        <v>13</v>
      </c>
      <c r="J3" s="3"/>
      <c r="K3" s="26" t="s">
        <v>12</v>
      </c>
      <c r="L3" s="26" t="s">
        <v>13</v>
      </c>
      <c r="M3" s="26" t="s">
        <v>12</v>
      </c>
      <c r="N3" s="26" t="s">
        <v>13</v>
      </c>
      <c r="O3" s="26" t="s">
        <v>12</v>
      </c>
      <c r="P3" s="26" t="s">
        <v>13</v>
      </c>
      <c r="Q3" s="1"/>
      <c r="R3" s="54"/>
    </row>
    <row r="4" spans="1:18" ht="16.5" thickBot="1">
      <c r="A4" s="58"/>
      <c r="B4" s="30" t="s">
        <v>7</v>
      </c>
      <c r="C4" s="59"/>
      <c r="D4" s="2">
        <v>339030</v>
      </c>
      <c r="E4" s="2">
        <v>339030</v>
      </c>
      <c r="F4" s="2">
        <v>339036</v>
      </c>
      <c r="G4" s="2">
        <v>339036</v>
      </c>
      <c r="H4" s="2">
        <v>339039</v>
      </c>
      <c r="I4" s="1">
        <v>339039</v>
      </c>
      <c r="J4" s="34" t="s">
        <v>3</v>
      </c>
      <c r="K4" s="32">
        <v>339030</v>
      </c>
      <c r="L4" s="2">
        <v>339030</v>
      </c>
      <c r="M4" s="2">
        <v>339036</v>
      </c>
      <c r="N4" s="2">
        <v>339036</v>
      </c>
      <c r="O4" s="1">
        <v>339039</v>
      </c>
      <c r="P4" s="1">
        <v>339039</v>
      </c>
      <c r="Q4" s="2" t="s">
        <v>3</v>
      </c>
      <c r="R4" s="54"/>
    </row>
    <row r="5" spans="1:18" ht="15.75">
      <c r="A5" s="12">
        <v>1</v>
      </c>
      <c r="B5" s="27">
        <v>1</v>
      </c>
      <c r="C5" s="8" t="s">
        <v>9</v>
      </c>
      <c r="D5" s="8"/>
      <c r="E5" s="9"/>
      <c r="F5" s="9"/>
      <c r="G5" s="9"/>
      <c r="H5" s="9"/>
      <c r="I5" s="9"/>
      <c r="J5" s="33">
        <f>E5+G5+I5</f>
        <v>0</v>
      </c>
      <c r="K5" s="4"/>
      <c r="L5" s="10"/>
      <c r="M5" s="10"/>
      <c r="N5" s="10"/>
      <c r="O5" s="11"/>
      <c r="P5" s="11"/>
      <c r="Q5" s="5">
        <f>L5:L5+N5+P5</f>
        <v>0</v>
      </c>
      <c r="R5" s="24"/>
    </row>
    <row r="6" spans="1:18" ht="15.75">
      <c r="A6" s="12">
        <v>2</v>
      </c>
      <c r="B6" s="7"/>
      <c r="C6" s="8" t="s">
        <v>10</v>
      </c>
      <c r="D6" s="8"/>
      <c r="E6" s="9"/>
      <c r="F6" s="9"/>
      <c r="G6" s="9"/>
      <c r="H6" s="9"/>
      <c r="I6" s="9"/>
      <c r="J6" s="4">
        <f>E6+G6+I6</f>
        <v>0</v>
      </c>
      <c r="K6" s="4"/>
      <c r="L6" s="10"/>
      <c r="M6" s="10"/>
      <c r="N6" s="10"/>
      <c r="O6" s="11"/>
      <c r="P6" s="11"/>
      <c r="Q6" s="5">
        <f>L5:L6+N6+P6</f>
        <v>0</v>
      </c>
      <c r="R6" s="14"/>
    </row>
    <row r="7" spans="1:18" ht="16.5" thickBot="1">
      <c r="A7" s="12">
        <v>3</v>
      </c>
      <c r="B7" s="7"/>
      <c r="C7" s="8" t="s">
        <v>11</v>
      </c>
      <c r="D7" s="8"/>
      <c r="E7" s="9"/>
      <c r="F7" s="9"/>
      <c r="G7" s="9"/>
      <c r="H7" s="9"/>
      <c r="I7" s="9"/>
      <c r="J7" s="4">
        <f>E7+G7+I7</f>
        <v>0</v>
      </c>
      <c r="K7" s="4"/>
      <c r="L7" s="10"/>
      <c r="M7" s="10"/>
      <c r="N7" s="10"/>
      <c r="O7" s="11"/>
      <c r="P7" s="11"/>
      <c r="Q7" s="5">
        <f>L6:L7+N7+P7</f>
        <v>0</v>
      </c>
      <c r="R7" s="13"/>
    </row>
    <row r="8" spans="1:18" ht="16.5" thickBot="1">
      <c r="A8" s="15" t="s">
        <v>4</v>
      </c>
      <c r="B8" s="55"/>
      <c r="C8" s="55"/>
      <c r="D8" s="25"/>
      <c r="E8" s="16">
        <f>SUM(E5:E7)</f>
        <v>0</v>
      </c>
      <c r="F8" s="16"/>
      <c r="G8" s="16">
        <f>SUM(G5:G7)</f>
        <v>0</v>
      </c>
      <c r="H8" s="17"/>
      <c r="I8" s="17">
        <f>SUM(I5:I7)</f>
        <v>0</v>
      </c>
      <c r="J8" s="18">
        <f>E8+G8+I8</f>
        <v>0</v>
      </c>
      <c r="K8" s="31"/>
      <c r="L8" s="19">
        <f>SUM(L5:L7)</f>
        <v>0</v>
      </c>
      <c r="M8" s="19"/>
      <c r="N8" s="20">
        <f>SUM(N5:N7)</f>
        <v>0</v>
      </c>
      <c r="O8" s="21"/>
      <c r="P8" s="21">
        <f>SUM(P5:P7)</f>
        <v>0</v>
      </c>
      <c r="Q8" s="22">
        <f>SUM(Q5:Q7)</f>
        <v>0</v>
      </c>
      <c r="R8" s="6"/>
    </row>
    <row r="11" ht="12.75">
      <c r="B11" s="23"/>
    </row>
  </sheetData>
  <sheetProtection selectLockedCells="1" selectUnlockedCells="1"/>
  <mergeCells count="7">
    <mergeCell ref="R2:R4"/>
    <mergeCell ref="B8:C8"/>
    <mergeCell ref="A1:Q1"/>
    <mergeCell ref="A2:A4"/>
    <mergeCell ref="C2:C4"/>
    <mergeCell ref="D2:J2"/>
    <mergeCell ref="K2:Q2"/>
  </mergeCells>
  <printOptions/>
  <pageMargins left="0.7875" right="0.7875" top="0.49027777777777776" bottom="0.49027777777777776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zoomScalePageLayoutView="0" workbookViewId="0" topLeftCell="B1">
      <selection activeCell="E11" sqref="E11"/>
    </sheetView>
  </sheetViews>
  <sheetFormatPr defaultColWidth="9.140625" defaultRowHeight="12.75"/>
  <cols>
    <col min="1" max="1" width="41.8515625" style="35" customWidth="1"/>
    <col min="2" max="2" width="39.421875" style="35" customWidth="1"/>
    <col min="3" max="3" width="13.421875" style="35" customWidth="1"/>
    <col min="4" max="7" width="11.57421875" style="35" bestFit="1" customWidth="1"/>
    <col min="8" max="9" width="11.57421875" style="35" customWidth="1"/>
    <col min="10" max="17" width="11.57421875" style="35" bestFit="1" customWidth="1"/>
    <col min="18" max="18" width="9.140625" style="35" customWidth="1"/>
    <col min="19" max="20" width="11.57421875" style="35" bestFit="1" customWidth="1"/>
    <col min="21" max="21" width="11.57421875" style="35" customWidth="1"/>
    <col min="22" max="27" width="11.57421875" style="35" bestFit="1" customWidth="1"/>
    <col min="28" max="16384" width="9.140625" style="35" customWidth="1"/>
  </cols>
  <sheetData>
    <row r="1" spans="1:27" s="37" customFormat="1" ht="19.5" customHeight="1">
      <c r="A1" s="73" t="s">
        <v>153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38" customFormat="1" ht="18" customHeight="1">
      <c r="A2" s="69" t="s">
        <v>51</v>
      </c>
      <c r="B2" s="68" t="s">
        <v>52</v>
      </c>
      <c r="C2" s="70" t="s">
        <v>102</v>
      </c>
      <c r="D2" s="66">
        <v>45292</v>
      </c>
      <c r="E2" s="67"/>
      <c r="F2" s="67"/>
      <c r="G2" s="67"/>
      <c r="H2" s="67"/>
      <c r="I2" s="67"/>
      <c r="J2" s="66">
        <v>45323</v>
      </c>
      <c r="K2" s="67"/>
      <c r="L2" s="67"/>
      <c r="M2" s="67"/>
      <c r="N2" s="67"/>
      <c r="O2" s="67"/>
      <c r="P2" s="66">
        <v>45352</v>
      </c>
      <c r="Q2" s="67"/>
      <c r="R2" s="67"/>
      <c r="S2" s="67"/>
      <c r="T2" s="67"/>
      <c r="U2" s="67"/>
      <c r="V2" s="66">
        <v>45383</v>
      </c>
      <c r="W2" s="67"/>
      <c r="X2" s="67"/>
      <c r="Y2" s="67"/>
      <c r="Z2" s="67"/>
      <c r="AA2" s="67"/>
    </row>
    <row r="3" spans="1:27" s="37" customFormat="1" ht="18" customHeight="1">
      <c r="A3" s="69"/>
      <c r="B3" s="68"/>
      <c r="C3" s="71"/>
      <c r="D3" s="68" t="s">
        <v>55</v>
      </c>
      <c r="E3" s="68"/>
      <c r="F3" s="68"/>
      <c r="G3" s="68" t="s">
        <v>56</v>
      </c>
      <c r="H3" s="68"/>
      <c r="I3" s="68"/>
      <c r="J3" s="68" t="s">
        <v>55</v>
      </c>
      <c r="K3" s="68"/>
      <c r="L3" s="68"/>
      <c r="M3" s="68" t="s">
        <v>56</v>
      </c>
      <c r="N3" s="68"/>
      <c r="O3" s="68"/>
      <c r="P3" s="68" t="s">
        <v>55</v>
      </c>
      <c r="Q3" s="68"/>
      <c r="R3" s="68"/>
      <c r="S3" s="68" t="s">
        <v>56</v>
      </c>
      <c r="T3" s="68"/>
      <c r="U3" s="68"/>
      <c r="V3" s="68" t="s">
        <v>55</v>
      </c>
      <c r="W3" s="68"/>
      <c r="X3" s="68"/>
      <c r="Y3" s="68" t="s">
        <v>56</v>
      </c>
      <c r="Z3" s="68"/>
      <c r="AA3" s="68"/>
    </row>
    <row r="4" spans="1:27" s="37" customFormat="1" ht="18" customHeight="1">
      <c r="A4" s="69"/>
      <c r="B4" s="68"/>
      <c r="C4" s="72"/>
      <c r="D4" s="39">
        <v>339030</v>
      </c>
      <c r="E4" s="39">
        <v>339036</v>
      </c>
      <c r="F4" s="39">
        <v>339039</v>
      </c>
      <c r="G4" s="39">
        <v>339030</v>
      </c>
      <c r="H4" s="39">
        <v>339036</v>
      </c>
      <c r="I4" s="39">
        <v>339039</v>
      </c>
      <c r="J4" s="39">
        <v>339030</v>
      </c>
      <c r="K4" s="39">
        <v>339036</v>
      </c>
      <c r="L4" s="39">
        <v>339039</v>
      </c>
      <c r="M4" s="39">
        <v>339030</v>
      </c>
      <c r="N4" s="39">
        <v>339036</v>
      </c>
      <c r="O4" s="39">
        <v>339039</v>
      </c>
      <c r="P4" s="40">
        <v>339030</v>
      </c>
      <c r="Q4" s="40">
        <v>339036</v>
      </c>
      <c r="R4" s="40">
        <v>339039</v>
      </c>
      <c r="S4" s="40">
        <v>339030</v>
      </c>
      <c r="T4" s="40">
        <v>339036</v>
      </c>
      <c r="U4" s="40">
        <v>339039</v>
      </c>
      <c r="V4" s="41">
        <v>339030</v>
      </c>
      <c r="W4" s="41">
        <v>339036</v>
      </c>
      <c r="X4" s="41">
        <v>339039</v>
      </c>
      <c r="Y4" s="41">
        <v>339030</v>
      </c>
      <c r="Z4" s="41">
        <v>339036</v>
      </c>
      <c r="AA4" s="41">
        <v>339039</v>
      </c>
    </row>
    <row r="5" spans="1:27" s="37" customFormat="1" ht="19.5" customHeight="1">
      <c r="A5" s="36" t="s">
        <v>14</v>
      </c>
      <c r="B5" s="43" t="s">
        <v>57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A5" s="44">
        <v>0</v>
      </c>
    </row>
    <row r="6" spans="1:27" s="37" customFormat="1" ht="19.5" customHeight="1">
      <c r="A6" s="36" t="s">
        <v>110</v>
      </c>
      <c r="B6" s="43" t="s">
        <v>142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</row>
    <row r="7" spans="1:27" s="37" customFormat="1" ht="19.5" customHeight="1">
      <c r="A7" s="36" t="s">
        <v>97</v>
      </c>
      <c r="B7" s="43" t="s">
        <v>58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</row>
    <row r="8" spans="1:27" s="37" customFormat="1" ht="19.5" customHeight="1">
      <c r="A8" s="36" t="s">
        <v>15</v>
      </c>
      <c r="B8" s="43" t="s">
        <v>59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</row>
    <row r="9" spans="1:27" s="37" customFormat="1" ht="19.5" customHeight="1">
      <c r="A9" s="36" t="s">
        <v>128</v>
      </c>
      <c r="B9" s="45" t="s">
        <v>126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</row>
    <row r="10" spans="1:27" s="37" customFormat="1" ht="19.5" customHeight="1">
      <c r="A10" s="36" t="s">
        <v>16</v>
      </c>
      <c r="B10" s="43" t="s">
        <v>60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</row>
    <row r="11" spans="1:27" s="37" customFormat="1" ht="19.5" customHeight="1">
      <c r="A11" s="36" t="s">
        <v>17</v>
      </c>
      <c r="B11" s="43" t="s">
        <v>61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</row>
    <row r="12" spans="1:27" s="37" customFormat="1" ht="19.5" customHeight="1">
      <c r="A12" s="36" t="s">
        <v>18</v>
      </c>
      <c r="B12" s="43" t="s">
        <v>62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</row>
    <row r="13" spans="1:27" s="37" customFormat="1" ht="19.5" customHeight="1">
      <c r="A13" s="36" t="s">
        <v>129</v>
      </c>
      <c r="B13" s="43" t="s">
        <v>63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</row>
    <row r="14" spans="1:27" s="37" customFormat="1" ht="19.5" customHeight="1">
      <c r="A14" s="36" t="s">
        <v>19</v>
      </c>
      <c r="B14" s="43" t="s">
        <v>64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</row>
    <row r="15" spans="1:27" s="37" customFormat="1" ht="19.5" customHeight="1">
      <c r="A15" s="36" t="s">
        <v>107</v>
      </c>
      <c r="B15" s="43" t="s">
        <v>65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</row>
    <row r="16" spans="1:27" s="37" customFormat="1" ht="19.5" customHeight="1">
      <c r="A16" s="36" t="s">
        <v>145</v>
      </c>
      <c r="B16" s="43" t="s">
        <v>66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</row>
    <row r="17" spans="1:27" s="37" customFormat="1" ht="19.5" customHeight="1">
      <c r="A17" s="36" t="s">
        <v>20</v>
      </c>
      <c r="B17" s="43" t="s">
        <v>67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</row>
    <row r="18" spans="1:27" s="37" customFormat="1" ht="19.5" customHeight="1">
      <c r="A18" s="36" t="s">
        <v>21</v>
      </c>
      <c r="B18" s="43" t="s">
        <v>68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</row>
    <row r="19" spans="1:27" s="37" customFormat="1" ht="19.5" customHeight="1">
      <c r="A19" s="36" t="s">
        <v>121</v>
      </c>
      <c r="B19" s="43" t="s">
        <v>69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</row>
    <row r="20" spans="1:27" s="37" customFormat="1" ht="19.5" customHeight="1">
      <c r="A20" s="36" t="s">
        <v>130</v>
      </c>
      <c r="B20" s="43" t="s">
        <v>124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</row>
    <row r="21" spans="1:27" s="37" customFormat="1" ht="19.5" customHeight="1">
      <c r="A21" s="36" t="s">
        <v>22</v>
      </c>
      <c r="B21" s="43" t="s">
        <v>70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</row>
    <row r="22" spans="1:27" s="37" customFormat="1" ht="19.5" customHeight="1">
      <c r="A22" s="36" t="s">
        <v>90</v>
      </c>
      <c r="B22" s="43" t="s">
        <v>103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</row>
    <row r="23" spans="1:27" s="37" customFormat="1" ht="19.5" customHeight="1">
      <c r="A23" s="36" t="s">
        <v>96</v>
      </c>
      <c r="B23" s="43" t="s">
        <v>71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</row>
    <row r="24" spans="1:27" s="37" customFormat="1" ht="19.5" customHeight="1">
      <c r="A24" s="36" t="s">
        <v>146</v>
      </c>
      <c r="B24" s="43" t="s">
        <v>136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</row>
    <row r="25" spans="1:27" s="37" customFormat="1" ht="19.5" customHeight="1">
      <c r="A25" s="36" t="s">
        <v>92</v>
      </c>
      <c r="B25" s="43" t="s">
        <v>72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</row>
    <row r="26" spans="1:27" s="37" customFormat="1" ht="19.5" customHeight="1">
      <c r="A26" s="36" t="s">
        <v>118</v>
      </c>
      <c r="B26" s="43" t="s">
        <v>73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</row>
    <row r="27" spans="1:27" s="37" customFormat="1" ht="19.5" customHeight="1">
      <c r="A27" s="36" t="s">
        <v>23</v>
      </c>
      <c r="B27" s="47" t="s">
        <v>53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</row>
    <row r="28" spans="1:27" s="37" customFormat="1" ht="19.5" customHeight="1">
      <c r="A28" s="36" t="s">
        <v>24</v>
      </c>
      <c r="B28" s="43" t="s">
        <v>144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1000</v>
      </c>
      <c r="K28" s="44">
        <v>1000</v>
      </c>
      <c r="L28" s="44">
        <v>1000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</row>
    <row r="29" spans="1:27" s="37" customFormat="1" ht="19.5" customHeight="1">
      <c r="A29" s="36" t="s">
        <v>109</v>
      </c>
      <c r="B29" s="43" t="s">
        <v>101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</row>
    <row r="30" spans="1:27" s="37" customFormat="1" ht="19.5" customHeight="1">
      <c r="A30" s="36" t="s">
        <v>93</v>
      </c>
      <c r="B30" s="43" t="s">
        <v>134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</row>
    <row r="31" spans="1:27" s="37" customFormat="1" ht="19.5" customHeight="1">
      <c r="A31" s="36" t="s">
        <v>25</v>
      </c>
      <c r="B31" s="43" t="s">
        <v>139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</row>
    <row r="32" spans="1:27" s="37" customFormat="1" ht="19.5" customHeight="1">
      <c r="A32" s="36" t="s">
        <v>50</v>
      </c>
      <c r="B32" s="43" t="s">
        <v>74</v>
      </c>
      <c r="C32" s="44">
        <v>0</v>
      </c>
      <c r="D32" s="44">
        <v>550</v>
      </c>
      <c r="E32" s="44">
        <v>50</v>
      </c>
      <c r="F32" s="44">
        <v>200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</row>
    <row r="33" spans="1:27" s="37" customFormat="1" ht="19.5" customHeight="1">
      <c r="A33" s="36" t="s">
        <v>26</v>
      </c>
      <c r="B33" s="47" t="s">
        <v>53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</row>
    <row r="34" spans="1:27" s="37" customFormat="1" ht="34.5" customHeight="1">
      <c r="A34" s="36" t="s">
        <v>106</v>
      </c>
      <c r="B34" s="45" t="s">
        <v>152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1000</v>
      </c>
      <c r="K34" s="44">
        <v>0</v>
      </c>
      <c r="L34" s="44">
        <v>700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</row>
    <row r="35" spans="1:27" s="37" customFormat="1" ht="19.5" customHeight="1">
      <c r="A35" s="36" t="s">
        <v>120</v>
      </c>
      <c r="B35" s="43" t="s">
        <v>75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</row>
    <row r="36" spans="1:27" s="37" customFormat="1" ht="19.5" customHeight="1">
      <c r="A36" s="36" t="s">
        <v>27</v>
      </c>
      <c r="B36" s="43" t="s">
        <v>108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</row>
    <row r="37" spans="1:27" s="37" customFormat="1" ht="19.5" customHeight="1">
      <c r="A37" s="36" t="s">
        <v>28</v>
      </c>
      <c r="B37" s="43" t="s">
        <v>76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</row>
    <row r="38" spans="1:27" s="37" customFormat="1" ht="19.5" customHeight="1">
      <c r="A38" s="36" t="s">
        <v>29</v>
      </c>
      <c r="B38" s="43" t="s">
        <v>127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</row>
    <row r="39" spans="1:27" s="37" customFormat="1" ht="19.5" customHeight="1">
      <c r="A39" s="36" t="s">
        <v>30</v>
      </c>
      <c r="B39" s="43" t="s">
        <v>77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</row>
    <row r="40" spans="1:27" s="37" customFormat="1" ht="19.5" customHeight="1">
      <c r="A40" s="36" t="s">
        <v>31</v>
      </c>
      <c r="B40" s="47" t="s">
        <v>53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</row>
    <row r="41" spans="1:27" s="37" customFormat="1" ht="19.5" customHeight="1">
      <c r="A41" s="36" t="s">
        <v>32</v>
      </c>
      <c r="B41" s="43" t="s">
        <v>143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</row>
    <row r="42" spans="1:27" s="37" customFormat="1" ht="19.5" customHeight="1">
      <c r="A42" s="36" t="s">
        <v>33</v>
      </c>
      <c r="B42" s="43" t="s">
        <v>113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</row>
    <row r="43" spans="1:27" s="37" customFormat="1" ht="19.5" customHeight="1">
      <c r="A43" s="36" t="s">
        <v>147</v>
      </c>
      <c r="B43" s="43" t="s">
        <v>131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</row>
    <row r="44" spans="1:27" s="37" customFormat="1" ht="19.5" customHeight="1">
      <c r="A44" s="36" t="s">
        <v>34</v>
      </c>
      <c r="B44" s="43" t="s">
        <v>91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</row>
    <row r="45" spans="1:27" s="37" customFormat="1" ht="19.5" customHeight="1">
      <c r="A45" s="36" t="s">
        <v>115</v>
      </c>
      <c r="B45" s="43" t="s">
        <v>123</v>
      </c>
      <c r="C45" s="44">
        <v>0</v>
      </c>
      <c r="D45" s="44">
        <v>1400</v>
      </c>
      <c r="E45" s="44">
        <v>0</v>
      </c>
      <c r="F45" s="44">
        <v>280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</row>
    <row r="46" spans="1:27" s="37" customFormat="1" ht="19.5" customHeight="1">
      <c r="A46" s="36" t="s">
        <v>35</v>
      </c>
      <c r="B46" s="47" t="s">
        <v>53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</row>
    <row r="47" spans="1:27" s="37" customFormat="1" ht="19.5" customHeight="1">
      <c r="A47" s="36" t="s">
        <v>36</v>
      </c>
      <c r="B47" s="43" t="s">
        <v>95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2000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</row>
    <row r="48" spans="1:27" s="37" customFormat="1" ht="19.5" customHeight="1">
      <c r="A48" s="36" t="s">
        <v>37</v>
      </c>
      <c r="B48" s="43" t="s">
        <v>78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</row>
    <row r="49" spans="1:27" s="37" customFormat="1" ht="19.5" customHeight="1">
      <c r="A49" s="36" t="s">
        <v>38</v>
      </c>
      <c r="B49" s="43" t="s">
        <v>140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</row>
    <row r="50" spans="1:27" s="37" customFormat="1" ht="19.5" customHeight="1">
      <c r="A50" s="36" t="s">
        <v>98</v>
      </c>
      <c r="B50" s="43" t="s">
        <v>137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</row>
    <row r="51" spans="1:27" s="37" customFormat="1" ht="19.5" customHeight="1">
      <c r="A51" s="36" t="s">
        <v>39</v>
      </c>
      <c r="B51" s="45" t="s">
        <v>135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</row>
    <row r="52" spans="1:27" s="37" customFormat="1" ht="19.5" customHeight="1">
      <c r="A52" s="36" t="s">
        <v>40</v>
      </c>
      <c r="B52" s="43" t="s">
        <v>122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1500</v>
      </c>
      <c r="K52" s="44">
        <v>0</v>
      </c>
      <c r="L52" s="44">
        <v>640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249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115</v>
      </c>
      <c r="Z52" s="44">
        <v>0</v>
      </c>
      <c r="AA52" s="44">
        <v>0</v>
      </c>
    </row>
    <row r="53" spans="1:27" s="37" customFormat="1" ht="19.5" customHeight="1">
      <c r="A53" s="36" t="s">
        <v>112</v>
      </c>
      <c r="B53" s="43" t="s">
        <v>132</v>
      </c>
      <c r="C53" s="44">
        <v>0</v>
      </c>
      <c r="D53" s="44">
        <v>640</v>
      </c>
      <c r="E53" s="44">
        <v>64</v>
      </c>
      <c r="F53" s="44">
        <v>480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</row>
    <row r="54" spans="1:27" s="37" customFormat="1" ht="19.5" customHeight="1">
      <c r="A54" s="36" t="s">
        <v>117</v>
      </c>
      <c r="B54" s="43" t="s">
        <v>114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</row>
    <row r="55" spans="1:27" s="37" customFormat="1" ht="19.5" customHeight="1">
      <c r="A55" s="36" t="s">
        <v>41</v>
      </c>
      <c r="B55" s="47" t="s">
        <v>53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</row>
    <row r="56" spans="1:27" s="37" customFormat="1" ht="19.5" customHeight="1">
      <c r="A56" s="36" t="s">
        <v>148</v>
      </c>
      <c r="B56" s="43" t="s">
        <v>125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800</v>
      </c>
      <c r="Q56" s="44">
        <v>0</v>
      </c>
      <c r="R56" s="44">
        <v>0</v>
      </c>
      <c r="S56" s="44">
        <v>228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</row>
    <row r="57" spans="1:27" s="37" customFormat="1" ht="19.5" customHeight="1">
      <c r="A57" s="36" t="s">
        <v>42</v>
      </c>
      <c r="B57" s="43" t="s">
        <v>79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</row>
    <row r="58" spans="1:27" s="37" customFormat="1" ht="19.5" customHeight="1">
      <c r="A58" s="36" t="s">
        <v>99</v>
      </c>
      <c r="B58" s="43" t="s">
        <v>80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</row>
    <row r="59" spans="1:27" s="37" customFormat="1" ht="19.5" customHeight="1">
      <c r="A59" s="48" t="s">
        <v>43</v>
      </c>
      <c r="B59" s="45" t="s">
        <v>141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</row>
    <row r="60" spans="1:27" s="37" customFormat="1" ht="19.5" customHeight="1">
      <c r="A60" s="36" t="s">
        <v>44</v>
      </c>
      <c r="B60" s="43" t="s">
        <v>81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</row>
    <row r="61" spans="1:27" s="37" customFormat="1" ht="19.5" customHeight="1">
      <c r="A61" s="36" t="s">
        <v>89</v>
      </c>
      <c r="B61" s="43" t="s">
        <v>82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</row>
    <row r="62" spans="1:27" s="37" customFormat="1" ht="19.5" customHeight="1">
      <c r="A62" s="36" t="s">
        <v>45</v>
      </c>
      <c r="B62" s="43" t="s">
        <v>83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</row>
    <row r="63" spans="1:27" s="37" customFormat="1" ht="19.5" customHeight="1">
      <c r="A63" s="36" t="s">
        <v>149</v>
      </c>
      <c r="B63" s="43" t="s">
        <v>104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</row>
    <row r="64" spans="1:27" s="37" customFormat="1" ht="19.5" customHeight="1">
      <c r="A64" s="36" t="s">
        <v>46</v>
      </c>
      <c r="B64" s="47" t="s">
        <v>53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</row>
    <row r="65" spans="1:27" s="37" customFormat="1" ht="19.5" customHeight="1">
      <c r="A65" s="36" t="s">
        <v>47</v>
      </c>
      <c r="B65" s="43" t="s">
        <v>84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</row>
    <row r="66" spans="1:27" s="37" customFormat="1" ht="19.5" customHeight="1">
      <c r="A66" s="36" t="s">
        <v>48</v>
      </c>
      <c r="B66" s="43" t="s">
        <v>133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2000</v>
      </c>
      <c r="Q66" s="44">
        <v>0</v>
      </c>
      <c r="R66" s="44">
        <v>800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</row>
    <row r="67" spans="1:27" s="37" customFormat="1" ht="19.5" customHeight="1">
      <c r="A67" s="36" t="s">
        <v>100</v>
      </c>
      <c r="B67" s="43" t="s">
        <v>85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</row>
    <row r="68" spans="1:27" s="37" customFormat="1" ht="19.5" customHeight="1">
      <c r="A68" s="36" t="s">
        <v>150</v>
      </c>
      <c r="B68" s="49" t="s">
        <v>116</v>
      </c>
      <c r="C68" s="44">
        <v>0</v>
      </c>
      <c r="D68" s="44">
        <v>5000</v>
      </c>
      <c r="E68" s="44">
        <v>100</v>
      </c>
      <c r="F68" s="44">
        <v>1000</v>
      </c>
      <c r="G68" s="44">
        <v>272</v>
      </c>
      <c r="H68" s="44">
        <v>24.49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100</v>
      </c>
      <c r="T68" s="44">
        <v>0</v>
      </c>
      <c r="U68" s="44">
        <v>500</v>
      </c>
      <c r="V68" s="44">
        <v>5000</v>
      </c>
      <c r="W68" s="44">
        <v>100</v>
      </c>
      <c r="X68" s="44">
        <v>1000</v>
      </c>
      <c r="Y68" s="44">
        <v>1677.9</v>
      </c>
      <c r="Z68" s="44">
        <v>0</v>
      </c>
      <c r="AA68" s="44">
        <v>325</v>
      </c>
    </row>
    <row r="69" spans="1:27" s="37" customFormat="1" ht="19.5" customHeight="1">
      <c r="A69" s="36" t="s">
        <v>105</v>
      </c>
      <c r="B69" s="43" t="s">
        <v>86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1800</v>
      </c>
      <c r="K69" s="44">
        <v>0</v>
      </c>
      <c r="L69" s="44">
        <v>1800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</row>
    <row r="70" spans="1:27" s="37" customFormat="1" ht="19.5" customHeight="1">
      <c r="A70" s="36" t="s">
        <v>94</v>
      </c>
      <c r="B70" s="43" t="s">
        <v>138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</row>
    <row r="71" spans="1:27" s="37" customFormat="1" ht="19.5" customHeight="1">
      <c r="A71" s="36" t="s">
        <v>111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</row>
    <row r="72" spans="1:27" s="37" customFormat="1" ht="19.5" customHeight="1">
      <c r="A72" s="36" t="s">
        <v>49</v>
      </c>
      <c r="B72" s="43" t="s">
        <v>119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</row>
    <row r="73" spans="1:27" s="37" customFormat="1" ht="19.5" customHeight="1">
      <c r="A73" s="36" t="s">
        <v>151</v>
      </c>
      <c r="B73" s="43" t="s">
        <v>88</v>
      </c>
      <c r="C73" s="44">
        <v>0</v>
      </c>
      <c r="D73" s="44">
        <v>9000</v>
      </c>
      <c r="E73" s="44">
        <v>0</v>
      </c>
      <c r="F73" s="44">
        <v>3000</v>
      </c>
      <c r="G73" s="44">
        <v>159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6">
        <v>319.99</v>
      </c>
      <c r="Z73" s="44">
        <v>0</v>
      </c>
      <c r="AA73" s="44">
        <v>0</v>
      </c>
    </row>
    <row r="74" spans="1:27" s="37" customFormat="1" ht="19.5" customHeight="1">
      <c r="A74" s="42" t="s">
        <v>54</v>
      </c>
      <c r="B74" s="42"/>
      <c r="C74" s="50">
        <f aca="true" t="shared" si="0" ref="C74:I74">SUM(C5:C73)</f>
        <v>0</v>
      </c>
      <c r="D74" s="50">
        <f t="shared" si="0"/>
        <v>16590</v>
      </c>
      <c r="E74" s="50">
        <f t="shared" si="0"/>
        <v>214</v>
      </c>
      <c r="F74" s="50">
        <f t="shared" si="0"/>
        <v>4960</v>
      </c>
      <c r="G74" s="50">
        <f t="shared" si="0"/>
        <v>431</v>
      </c>
      <c r="H74" s="50">
        <f t="shared" si="0"/>
        <v>24.49</v>
      </c>
      <c r="I74" s="51">
        <f t="shared" si="0"/>
        <v>0</v>
      </c>
      <c r="J74" s="52">
        <f>SUM(J13:J73)</f>
        <v>5300</v>
      </c>
      <c r="K74" s="52">
        <f>SUM(K13:K73)</f>
        <v>1000</v>
      </c>
      <c r="L74" s="52">
        <f>SUM(L13:L73)</f>
        <v>4140</v>
      </c>
      <c r="M74" s="50">
        <f aca="true" t="shared" si="1" ref="M74:AA74">SUM(M5:M73)</f>
        <v>0</v>
      </c>
      <c r="N74" s="50">
        <f t="shared" si="1"/>
        <v>0</v>
      </c>
      <c r="O74" s="51">
        <f t="shared" si="1"/>
        <v>0</v>
      </c>
      <c r="P74" s="51">
        <f t="shared" si="1"/>
        <v>2800</v>
      </c>
      <c r="Q74" s="51">
        <f t="shared" si="1"/>
        <v>0</v>
      </c>
      <c r="R74" s="51">
        <f t="shared" si="1"/>
        <v>800</v>
      </c>
      <c r="S74" s="51">
        <f t="shared" si="1"/>
        <v>577</v>
      </c>
      <c r="T74" s="53">
        <f t="shared" si="1"/>
        <v>0</v>
      </c>
      <c r="U74" s="53">
        <f t="shared" si="1"/>
        <v>500</v>
      </c>
      <c r="V74" s="51">
        <f t="shared" si="1"/>
        <v>7000</v>
      </c>
      <c r="W74" s="51">
        <f t="shared" si="1"/>
        <v>100</v>
      </c>
      <c r="X74" s="51">
        <f t="shared" si="1"/>
        <v>1000</v>
      </c>
      <c r="Y74" s="51">
        <f t="shared" si="1"/>
        <v>2112.8900000000003</v>
      </c>
      <c r="Z74" s="51">
        <f t="shared" si="1"/>
        <v>0</v>
      </c>
      <c r="AA74" s="51">
        <f t="shared" si="1"/>
        <v>325</v>
      </c>
    </row>
    <row r="75" s="37" customFormat="1" ht="19.5" customHeight="1"/>
  </sheetData>
  <sheetProtection/>
  <autoFilter ref="A4:AA74"/>
  <mergeCells count="16">
    <mergeCell ref="A1:AA1"/>
    <mergeCell ref="G3:I3"/>
    <mergeCell ref="J3:L3"/>
    <mergeCell ref="M3:O3"/>
    <mergeCell ref="P2:U2"/>
    <mergeCell ref="A2:A4"/>
    <mergeCell ref="B2:B4"/>
    <mergeCell ref="D2:I2"/>
    <mergeCell ref="J2:O2"/>
    <mergeCell ref="D3:F3"/>
    <mergeCell ref="P3:R3"/>
    <mergeCell ref="S3:U3"/>
    <mergeCell ref="C2:C4"/>
    <mergeCell ref="V3:X3"/>
    <mergeCell ref="Y3:AA3"/>
    <mergeCell ref="V2:AA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CECORREA</dc:creator>
  <cp:keywords/>
  <dc:description/>
  <cp:lastModifiedBy>PACOSILVA</cp:lastModifiedBy>
  <cp:lastPrinted>2024-05-06T19:37:57Z</cp:lastPrinted>
  <dcterms:created xsi:type="dcterms:W3CDTF">2014-09-01T14:23:52Z</dcterms:created>
  <dcterms:modified xsi:type="dcterms:W3CDTF">2024-05-06T19:39:07Z</dcterms:modified>
  <cp:category/>
  <cp:version/>
  <cp:contentType/>
  <cp:contentStatus/>
</cp:coreProperties>
</file>