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\Downloads\"/>
    </mc:Choice>
  </mc:AlternateContent>
  <xr:revisionPtr revIDLastSave="0" documentId="8_{D08B2248-5656-465C-94A8-CBC75CBC310E}" xr6:coauthVersionLast="47" xr6:coauthVersionMax="47" xr10:uidLastSave="{00000000-0000-0000-0000-000000000000}"/>
  <bookViews>
    <workbookView xWindow="-110" yWindow="-110" windowWidth="19420" windowHeight="10300" tabRatio="500" firstSheet="1" activeTab="1" xr2:uid="{00000000-000D-0000-FFFF-FFFF00000000}"/>
  </bookViews>
  <sheets>
    <sheet name="Gráfico1" sheetId="1" state="hidden" r:id="rId1"/>
    <sheet name="Planilha1" sheetId="2" r:id="rId2"/>
  </sheets>
  <definedNames>
    <definedName name="_xlnm._FilterDatabase" localSheetId="1" hidden="1">Planilha1!$A$4:$A$7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0" i="2" l="1"/>
  <c r="K38" i="2"/>
  <c r="K39" i="2"/>
  <c r="K40" i="2"/>
  <c r="K41" i="2"/>
  <c r="K42" i="2"/>
  <c r="K43" i="2"/>
  <c r="K44" i="2"/>
  <c r="K45" i="2"/>
  <c r="K46" i="2"/>
  <c r="K47" i="2"/>
  <c r="K48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7" i="2"/>
</calcChain>
</file>

<file path=xl/sharedStrings.xml><?xml version="1.0" encoding="utf-8"?>
<sst xmlns="http://schemas.openxmlformats.org/spreadsheetml/2006/main" count="225" uniqueCount="140">
  <si>
    <t>Relatório de Passagens – TJES</t>
  </si>
  <si>
    <t>Processo</t>
  </si>
  <si>
    <t>Favorecido</t>
  </si>
  <si>
    <t>Cargo ou Função</t>
  </si>
  <si>
    <t>Processo SEI!</t>
  </si>
  <si>
    <t>Passagem</t>
  </si>
  <si>
    <t>Motivo</t>
  </si>
  <si>
    <t>Trecho</t>
  </si>
  <si>
    <t>Data ida</t>
  </si>
  <si>
    <t>Data volta</t>
  </si>
  <si>
    <t>Trecho ida</t>
  </si>
  <si>
    <t>Trecho retorno</t>
  </si>
  <si>
    <t>Valor (R$)</t>
  </si>
  <si>
    <t>Magistrado</t>
  </si>
  <si>
    <t>Servidor</t>
  </si>
  <si>
    <t>Desembargador</t>
  </si>
  <si>
    <t>Rio de Janeiro/RJ</t>
  </si>
  <si>
    <t>TOTAL</t>
  </si>
  <si>
    <t>GISELE SOUZA DE OLIVEIRA</t>
  </si>
  <si>
    <t>JULIANO CARDOSO BOLZAN</t>
  </si>
  <si>
    <t>ENEAS JOSÉ FERREIRA MIRANDA</t>
  </si>
  <si>
    <t>GUSTAVO MATTEDI REGGIANI</t>
  </si>
  <si>
    <t>ANA CLAUDIA RODRIGUES DE FARIA</t>
  </si>
  <si>
    <t>7003584-83.2025.8.08.0000</t>
  </si>
  <si>
    <t>7003585-68.2025.8.08.0000</t>
  </si>
  <si>
    <t>Magistrada</t>
  </si>
  <si>
    <t>Servidora</t>
  </si>
  <si>
    <t>Brasília/DF </t>
  </si>
  <si>
    <t>Recife</t>
  </si>
  <si>
    <t>Salvador/BA</t>
  </si>
  <si>
    <t>Belo Horizonte/MG</t>
  </si>
  <si>
    <t>Participação no 96º ENCOGE e no 8º Fórum Fundiário Nacional</t>
  </si>
  <si>
    <r>
      <t xml:space="preserve">Período: </t>
    </r>
    <r>
      <rPr>
        <u/>
        <sz val="14"/>
        <color rgb="FF000000"/>
        <rFont val="Calibri"/>
        <family val="2"/>
        <charset val="1"/>
      </rPr>
      <t>01  a 30/11/2025</t>
    </r>
  </si>
  <si>
    <t>PEDRO VALLS FEU ROSA</t>
  </si>
  <si>
    <t>GUILHERME DE LIMA VARGAS</t>
  </si>
  <si>
    <t>MARIA JOVITA FERREIRA REISEN</t>
  </si>
  <si>
    <t>CHRISTIANE GRIZOTI KIEFER</t>
  </si>
  <si>
    <t>ANANDA SASSEMBURG DE AGUIAR</t>
  </si>
  <si>
    <t>GRACIELA DE REZENDE HENRIQUEZ</t>
  </si>
  <si>
    <t>ULIANE BERTHOLDI BERNADINO</t>
  </si>
  <si>
    <t>WESLEY PEREIRA PIMENTEL</t>
  </si>
  <si>
    <t>VITOR PASSOS MOREIRA</t>
  </si>
  <si>
    <t>RODRIGO LOUZADA FROSSARD</t>
  </si>
  <si>
    <t>FABIO SANTANA VIEIRA</t>
  </si>
  <si>
    <t>IZABELLA DALLA SILY CASAGRANDE</t>
  </si>
  <si>
    <t>JAKLANE DE SOUZA ALMEIDA</t>
  </si>
  <si>
    <t>RENATA CASAGRANDE MARTELLI</t>
  </si>
  <si>
    <t>EUGÊNIO FRAGA SPESSIMILLE</t>
  </si>
  <si>
    <t>RICARDO DESTEFANI PASSAMANI</t>
  </si>
  <si>
    <t>GRECIO NOGUEIRA GREGIO</t>
  </si>
  <si>
    <t>ARION MERGÁR</t>
  </si>
  <si>
    <t>ANDRÉIA GOMES DA SILVA</t>
  </si>
  <si>
    <t>MONIQUE SILVA DE PAIVA GARCIA</t>
  </si>
  <si>
    <t>MICHELA VENTORIM SIQUEIRA</t>
  </si>
  <si>
    <t>CARLOS EDUARDO RIBEIRO LEMOS</t>
  </si>
  <si>
    <t>PAULO CÉSAR DE CARVALHO</t>
  </si>
  <si>
    <t>THAÍTA CAMPOS TREVIZAN</t>
  </si>
  <si>
    <t>LEANDRO SILVA OLIVEIRA</t>
  </si>
  <si>
    <t>CYRO CESAR MACHADO FRUGULHETTI</t>
  </si>
  <si>
    <t>LÍVIA SIMÕES DE NADAI</t>
  </si>
  <si>
    <t>NAMYR CARLOS DE SOUZA FILHO</t>
  </si>
  <si>
    <t>PAULO CESAR DE CARVALHO</t>
  </si>
  <si>
    <t>ANDRESSA DA PENHA SOUZA DE OLIVEIRA</t>
  </si>
  <si>
    <t>FILIPE DALLA BERNARDINA FOLADOR</t>
  </si>
  <si>
    <t>DANIELA DE MELLO SILVA</t>
  </si>
  <si>
    <t>EDILSON SANTANA GONÇALVES FILHO</t>
  </si>
  <si>
    <t>BECLAUTE OLIVEIRA SILVA</t>
  </si>
  <si>
    <t>GISELE SANTOS FERNANDES GÓES</t>
  </si>
  <si>
    <t>João Pessoa</t>
  </si>
  <si>
    <t>Aracaju</t>
  </si>
  <si>
    <t>Natal</t>
  </si>
  <si>
    <t>Porto Alegre</t>
  </si>
  <si>
    <t>Campinas/SP</t>
  </si>
  <si>
    <t>Foz do Iguaçu</t>
  </si>
  <si>
    <t>São Luiz/MA</t>
  </si>
  <si>
    <t>Fortaleza/CE</t>
  </si>
  <si>
    <t>7009385-77.2025.8.08.0000</t>
  </si>
  <si>
    <t>7009694-98.2025.8.08.0000</t>
  </si>
  <si>
    <t>7009696-68.2025.8.08.0000</t>
  </si>
  <si>
    <t>7009375-33.2025.8.08.0000</t>
  </si>
  <si>
    <t>7009340-73.2025.8.08.0000</t>
  </si>
  <si>
    <t>7000040-27.2025.8.08.0020</t>
  </si>
  <si>
    <t>7009689-76.2025.8.08.0000</t>
  </si>
  <si>
    <t>7009714-89.2025.8.08.0000</t>
  </si>
  <si>
    <t>7009401-31.2025.8.08.0000</t>
  </si>
  <si>
    <t>7009403-98.2025.8.08.0000</t>
  </si>
  <si>
    <t>7009402-16.2025.8.08.0000</t>
  </si>
  <si>
    <t>7009838-72.2025.8.08.0000</t>
  </si>
  <si>
    <t>7009837-87.2025.8.08.0000</t>
  </si>
  <si>
    <t>7009845-64.2025.8.08.0000</t>
  </si>
  <si>
    <t>7009735-65.2025.8.08.0000</t>
  </si>
  <si>
    <t>7009717-44.2025.8.08.0000</t>
  </si>
  <si>
    <t>7006356-19.2025.8.08.0000</t>
  </si>
  <si>
    <t>7009684-54.2025.8.08.0000</t>
  </si>
  <si>
    <t>7001239-97.2025.8.08.0048</t>
  </si>
  <si>
    <t>7001454-48.2025.8.08.0024</t>
  </si>
  <si>
    <t>7000694-38.2025.8.08.0012</t>
  </si>
  <si>
    <t>7006149-54.2024.8.08.0000</t>
  </si>
  <si>
    <t>7009953-93.2025.8.08.0000</t>
  </si>
  <si>
    <t>7010010-14.2025.8.08.0000</t>
  </si>
  <si>
    <t>7000147-16.2025.8.08.0006</t>
  </si>
  <si>
    <t>7010240-56.2025.8.08.0000</t>
  </si>
  <si>
    <t>7010243-11.2025.8.08.0000</t>
  </si>
  <si>
    <t>7009212-53.2025.8.08.0000</t>
  </si>
  <si>
    <t>7009860-33.2025.8.08.0000</t>
  </si>
  <si>
    <t>7010201-59.2025.8.08.0000</t>
  </si>
  <si>
    <t>7010221-50.2025.8.08.0000</t>
  </si>
  <si>
    <t>7009446-35.2025.8.08.0000</t>
  </si>
  <si>
    <t>7009204-76.2025.8.08.0000</t>
  </si>
  <si>
    <t>7010400-81.2025.8.08.0000</t>
  </si>
  <si>
    <t>7010409-43.2025.8.08.0000</t>
  </si>
  <si>
    <t>7010336-71.2025.8.08.0000</t>
  </si>
  <si>
    <t>7010396-44.2025.8.08.0000</t>
  </si>
  <si>
    <t>7010777-52.2025.8.08.0000</t>
  </si>
  <si>
    <t>Participar do I ENCONTRO DE COOPERAÇÃO JUDICIÁRIA TJMG</t>
  </si>
  <si>
    <t>Primeira Semana Nacional de Sustentabilidade do Poder Judiciário (Região Nordeste)</t>
  </si>
  <si>
    <t>Participação na 9ª edição do Congresso Expojud</t>
  </si>
  <si>
    <t>Participação na Primeira Semana Nacional de Sustentabilidade do Poder Judiciário</t>
  </si>
  <si>
    <t>Curso de Formação de Facilitadores em Justiça Restaurativa, na modalidade de Encontro entre Vítíma/Ofensor/Comunidade – EVOC, promovido pelo Núcleo de Justiça Restaurativa</t>
  </si>
  <si>
    <t>Participar do IV Encontro Nacional dos Centros de Inteligência</t>
  </si>
  <si>
    <t>Participação no XIV Encontro Nacional dos Usuários do Processo Judicial Eletrônico PJe</t>
  </si>
  <si>
    <t>Participar do XIV Encontro Nacional do Tribunais Usuários do PJe </t>
  </si>
  <si>
    <t>Participar na XXVII reunião ordinária do Colégio de Coordenadores da Infância e da Juventude, no XIX Fórum Nacional da Justiça Protetiva (FONAJUP) e XXXVI Fórum Nacional da Justiça Juvenil (FONAJUV) </t>
  </si>
  <si>
    <t>Participação em Encontro Nacional das Equipe Técnicas promovidos pelo CNJ</t>
  </si>
  <si>
    <t>Representar o TJES atuando como Juiz expositor nos debates da Audiência Pública da CSPCCO sobre o avanço do crime organizado no Brasil e o necessário enquadramento das facções criminosas como organizações terroristas, temática nacional de grande relevância</t>
  </si>
  <si>
    <t>Participação no IV Encontro Nacional dos Centros de Inteligência do Poder Judiciário</t>
  </si>
  <si>
    <t>Participar do IV Encontro Nacional dos Centros de Inteligência, a convite da Excelentíssima Desembargadora Berenice Capuxú, Vice-Presidente do Tribunal de Justiça do Estado do Rio Grande do Norte, junto à equipe do Centro de Inteligência do Poder Judiciário do Estado do Espírito Santo</t>
  </si>
  <si>
    <t>FGV / Seleção para o curso "Os Desafios da Democracia no Século XXI - 4ª Edição </t>
  </si>
  <si>
    <t> Participação na 56ª Edição do Fórum Nacional de Juizados Especiais</t>
  </si>
  <si>
    <t>Participação no Encontro Nacional das Comissões de Prevenção e Enfrentamento do Assédio Moral, do Assédio Sexual e da Discriminação</t>
  </si>
  <si>
    <t>Participação no 14º Congresso Brasileiro de Liderança &amp; Gestão de Pessoas</t>
  </si>
  <si>
    <t>Participação na 2ª Reunião Ordinária da Câmara Nacional de Gestores de Precatórios – CNGP</t>
  </si>
  <si>
    <t>Participar do 5º Encontro Nacional de Vice-Presidente do Tribunal de Justiça do Brasil - 5º ENAVIP</t>
  </si>
  <si>
    <t>Participação no XVII FONAVID</t>
  </si>
  <si>
    <t>Participar do II Encontro com Tribunais de Justiça e Tribunais Regionais Federais sobre Admissibilidade de Recursos</t>
  </si>
  <si>
    <t>Participação no VI Congresso da REBRATS</t>
  </si>
  <si>
    <t>Participação no IV Congresso do Fórum Nacional do Judiciário para a Saúde - FONAJUS CNJ</t>
  </si>
  <si>
    <t>Palestrante - “Congresso em Comemoração aos 40 Anos da Lei de Ação Civil Pública”</t>
  </si>
  <si>
    <r>
      <t>P</t>
    </r>
    <r>
      <rPr>
        <i/>
        <sz val="7"/>
        <color rgb="FF000000"/>
        <rFont val="Calibri"/>
        <family val="2"/>
      </rPr>
      <t>articipar como palestrante do painel “O impacto da tecnologia na transformação do Direito”, na 9ª Edição do EXPOJUD – Congresso de Tecnologia, Inovação e Direito para o Ecossistema da Justiça</t>
    </r>
  </si>
  <si>
    <r>
      <t>Participação </t>
    </r>
    <r>
      <rPr>
        <i/>
        <sz val="7"/>
        <color rgb="FF000000"/>
        <rFont val="Calibri"/>
        <family val="2"/>
      </rPr>
      <t>na 2ª Reunião Ordinária da Câmara Nacional de Gestores de Precatórios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</si>
</sst>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dd/mm/yy"/>
    <numFmt numFmtId="165" formatCode="[$R$-416]\ #,##0.00;[Red]\-[$R$-416]\ #,##0.00"/>
  </numFmts>
  <fonts count="14">
    <font>
      <sz val="11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sz val="10"/>
      <color rgb="FF000000"/>
      <name val="Liberation San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7"/>
      <color rgb="FF000000"/>
      <name val="Calibri"/>
      <family val="2"/>
    </font>
    <font>
      <b/>
      <sz val="1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6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7" fillId="5" borderId="4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10" fillId="5" borderId="5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7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6" fontId="8" fillId="5" borderId="4" xfId="0" applyNumberFormat="1" applyFont="1" applyFill="1" applyBorder="1" applyAlignment="1">
      <alignment horizontal="center" wrapText="1"/>
    </xf>
    <xf numFmtId="16" fontId="8" fillId="5" borderId="5" xfId="0" applyNumberFormat="1" applyFont="1" applyFill="1" applyBorder="1" applyAlignment="1">
      <alignment horizontal="center" wrapText="1"/>
    </xf>
    <xf numFmtId="0" fontId="9" fillId="5" borderId="5" xfId="0" applyFont="1" applyFill="1" applyBorder="1" applyAlignment="1">
      <alignment wrapText="1"/>
    </xf>
    <xf numFmtId="8" fontId="7" fillId="0" borderId="4" xfId="0" applyNumberFormat="1" applyFont="1" applyBorder="1" applyAlignment="1">
      <alignment wrapText="1"/>
    </xf>
    <xf numFmtId="8" fontId="7" fillId="0" borderId="5" xfId="0" applyNumberFormat="1" applyFont="1" applyBorder="1" applyAlignment="1">
      <alignment wrapText="1"/>
    </xf>
    <xf numFmtId="8" fontId="7" fillId="5" borderId="4" xfId="0" applyNumberFormat="1" applyFont="1" applyFill="1" applyBorder="1" applyAlignment="1">
      <alignment horizontal="right" wrapText="1"/>
    </xf>
    <xf numFmtId="8" fontId="7" fillId="5" borderId="5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2-4364-BE47-BF0165941931}"/>
            </c:ext>
          </c:extLst>
        </c:ser>
        <c:ser>
          <c:idx val="1"/>
          <c:order val="1"/>
          <c:tx>
            <c:strRef>
              <c:f>Planilha1!$D$2:$D$3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2-4364-BE47-BF0165941931}"/>
            </c:ext>
          </c:extLst>
        </c:ser>
        <c:ser>
          <c:idx val="2"/>
          <c:order val="2"/>
          <c:tx>
            <c:strRef>
              <c:f>Planilha1!$F$2:$F$3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2-4364-BE47-BF0165941931}"/>
            </c:ext>
          </c:extLst>
        </c:ser>
        <c:ser>
          <c:idx val="3"/>
          <c:order val="3"/>
          <c:tx>
            <c:strRef>
              <c:f>Planilha1!$G$2:$G$3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42-4364-BE47-BF0165941931}"/>
            </c:ext>
          </c:extLst>
        </c:ser>
        <c:ser>
          <c:idx val="4"/>
          <c:order val="4"/>
          <c:tx>
            <c:strRef>
              <c:f>Planilha1!$H$2:$H$3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2-4364-BE47-BF0165941931}"/>
            </c:ext>
          </c:extLst>
        </c:ser>
        <c:ser>
          <c:idx val="5"/>
          <c:order val="5"/>
          <c:tx>
            <c:strRef>
              <c:f>Planilha1!$K$2:$K$3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42-4364-BE47-BF0165941931}"/>
            </c:ext>
          </c:extLst>
        </c:ser>
        <c:ser>
          <c:idx val="6"/>
          <c:order val="6"/>
          <c:tx>
            <c:strRef>
              <c:f>Planilha1!$L$2:$L$3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42-4364-BE47-BF0165941931}"/>
            </c:ext>
          </c:extLst>
        </c:ser>
        <c:ser>
          <c:idx val="7"/>
          <c:order val="7"/>
          <c:tx>
            <c:strRef>
              <c:f>Planilha1!$M$2:$M$3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6542-4364-BE47-BF0165941931}"/>
            </c:ext>
          </c:extLst>
        </c:ser>
        <c:ser>
          <c:idx val="8"/>
          <c:order val="8"/>
          <c:tx>
            <c:strRef>
              <c:f>Planilha1!$N$2:$N$3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542-4364-BE47-BF0165941931}"/>
            </c:ext>
          </c:extLst>
        </c:ser>
        <c:ser>
          <c:idx val="9"/>
          <c:order val="9"/>
          <c:tx>
            <c:strRef>
              <c:f>Planilha1!$L$2:$L$3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42-4364-BE47-BF0165941931}"/>
            </c:ext>
          </c:extLst>
        </c:ser>
        <c:ser>
          <c:idx val="10"/>
          <c:order val="10"/>
          <c:tx>
            <c:strRef>
              <c:f>Planilha1!$M$2:$M$3</c:f>
              <c:strCache>
                <c:ptCount val="2"/>
                <c:pt idx="0">
                  <c:v>Relatório de Passagens – TJES</c:v>
                </c:pt>
                <c:pt idx="1">
                  <c:v>Período: 01  a 30/11/2025</c:v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542-4364-BE47-BF0165941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37190"/>
        <c:axId val="67888541"/>
      </c:barChart>
      <c:catAx>
        <c:axId val="1993719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67888541"/>
        <c:crosses val="autoZero"/>
        <c:auto val="1"/>
        <c:lblAlgn val="ctr"/>
        <c:lblOffset val="100"/>
        <c:noMultiLvlLbl val="0"/>
      </c:catAx>
      <c:valAx>
        <c:axId val="6788854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993719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36000</xdr:colOff>
      <xdr:row>36</xdr:row>
      <xdr:rowOff>156960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75" zoomScaleNormal="75" workbookViewId="0"/>
  </sheetViews>
  <sheetFormatPr defaultColWidth="8.90625" defaultRowHeight="14.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0"/>
  <sheetViews>
    <sheetView tabSelected="1" topLeftCell="D39" zoomScale="64" zoomScaleNormal="64" workbookViewId="0">
      <selection activeCell="H57" sqref="H57"/>
    </sheetView>
  </sheetViews>
  <sheetFormatPr defaultColWidth="8.90625" defaultRowHeight="14.5"/>
  <cols>
    <col min="1" max="1" width="12.26953125" style="4" hidden="1" customWidth="1"/>
    <col min="2" max="2" width="6.81640625" style="4" customWidth="1"/>
    <col min="3" max="3" width="50" style="4" customWidth="1"/>
    <col min="4" max="4" width="22" style="5" customWidth="1"/>
    <col min="5" max="5" width="30" style="5" customWidth="1"/>
    <col min="6" max="6" width="20.1796875" style="6" customWidth="1"/>
    <col min="7" max="8" width="16.08984375" style="4" customWidth="1"/>
    <col min="9" max="9" width="19.90625" style="6" customWidth="1"/>
    <col min="10" max="10" width="19.90625" style="4" customWidth="1"/>
    <col min="11" max="11" width="19.90625" style="6" customWidth="1"/>
    <col min="12" max="12" width="53.26953125" style="4" customWidth="1"/>
    <col min="13" max="13" width="16.90625" style="4" customWidth="1"/>
    <col min="14" max="14" width="21.54296875" style="4" customWidth="1"/>
    <col min="15" max="1021" width="8.81640625" style="4"/>
    <col min="1022" max="1024" width="11.54296875" customWidth="1"/>
  </cols>
  <sheetData>
    <row r="1" spans="1:1024" ht="15" hidden="1" customHeight="1">
      <c r="C1" s="22"/>
      <c r="E1" s="23"/>
      <c r="F1" s="24"/>
      <c r="G1" s="22"/>
      <c r="H1" s="22"/>
      <c r="I1" s="24"/>
      <c r="J1" s="22"/>
      <c r="K1" s="24"/>
      <c r="L1" s="22"/>
    </row>
    <row r="2" spans="1:1024" s="6" customFormat="1" ht="30" customHeight="1">
      <c r="C2" s="35" t="s">
        <v>0</v>
      </c>
      <c r="D2" s="35"/>
      <c r="E2" s="35"/>
      <c r="F2" s="35"/>
      <c r="G2" s="35"/>
      <c r="H2" s="35"/>
      <c r="I2" s="35"/>
      <c r="J2" s="35"/>
      <c r="K2" s="35"/>
      <c r="L2" s="35"/>
      <c r="AMH2"/>
      <c r="AMI2"/>
      <c r="AMJ2"/>
    </row>
    <row r="3" spans="1:1024" s="6" customFormat="1" ht="30" customHeight="1">
      <c r="C3" s="3" t="s">
        <v>32</v>
      </c>
      <c r="D3" s="3"/>
      <c r="E3" s="3"/>
      <c r="F3" s="3"/>
      <c r="G3" s="3"/>
      <c r="H3" s="3"/>
      <c r="I3" s="3"/>
      <c r="J3" s="3"/>
      <c r="K3" s="3"/>
      <c r="L3" s="3"/>
      <c r="AMH3"/>
      <c r="AMI3"/>
      <c r="AMJ3"/>
    </row>
    <row r="4" spans="1:1024" s="7" customFormat="1" ht="23.5" customHeight="1">
      <c r="A4" s="16" t="s">
        <v>1</v>
      </c>
      <c r="C4" s="2" t="s">
        <v>2</v>
      </c>
      <c r="D4" s="1" t="s">
        <v>3</v>
      </c>
      <c r="E4" s="1" t="s">
        <v>4</v>
      </c>
      <c r="F4" s="2" t="s">
        <v>5</v>
      </c>
      <c r="G4" s="2"/>
      <c r="H4" s="2"/>
      <c r="I4" s="2"/>
      <c r="J4" s="2"/>
      <c r="K4" s="2"/>
      <c r="L4" s="2" t="s">
        <v>6</v>
      </c>
      <c r="AMH4"/>
      <c r="AMI4"/>
      <c r="AMJ4"/>
    </row>
    <row r="5" spans="1:1024" s="7" customFormat="1" ht="23.5" customHeight="1">
      <c r="A5" s="16"/>
      <c r="C5" s="2"/>
      <c r="D5" s="1"/>
      <c r="E5" s="1"/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/>
      <c r="AMH5"/>
      <c r="AMI5"/>
      <c r="AMJ5"/>
    </row>
    <row r="6" spans="1:1024" ht="15.5">
      <c r="A6" s="8"/>
      <c r="C6" s="9"/>
      <c r="D6" s="25"/>
      <c r="E6" s="10"/>
      <c r="F6" s="10"/>
      <c r="G6" s="11"/>
      <c r="H6" s="11"/>
      <c r="I6" s="12"/>
      <c r="J6" s="12"/>
      <c r="K6" s="12"/>
      <c r="L6" s="9"/>
      <c r="M6" s="13"/>
    </row>
    <row r="7" spans="1:1024" ht="24.5" thickBot="1">
      <c r="A7" s="8"/>
      <c r="C7" s="14" t="s">
        <v>33</v>
      </c>
      <c r="D7" s="26" t="s">
        <v>15</v>
      </c>
      <c r="E7" s="19" t="s">
        <v>76</v>
      </c>
      <c r="F7" s="19" t="s">
        <v>27</v>
      </c>
      <c r="G7" s="28">
        <v>45944</v>
      </c>
      <c r="H7" s="28">
        <v>45946</v>
      </c>
      <c r="I7" s="31">
        <v>3181.37</v>
      </c>
      <c r="J7" s="33">
        <v>1072.0999999999999</v>
      </c>
      <c r="K7" s="12">
        <f t="shared" ref="K7:K48" si="0">J7+I7</f>
        <v>4253.4699999999993</v>
      </c>
      <c r="L7" s="36" t="s">
        <v>138</v>
      </c>
      <c r="M7" s="13"/>
    </row>
    <row r="8" spans="1:1024" ht="16" thickBot="1">
      <c r="C8" s="15" t="s">
        <v>34</v>
      </c>
      <c r="D8" s="27" t="s">
        <v>14</v>
      </c>
      <c r="E8" s="21" t="s">
        <v>77</v>
      </c>
      <c r="F8" s="20" t="s">
        <v>30</v>
      </c>
      <c r="G8" s="29">
        <v>45938</v>
      </c>
      <c r="H8" s="29">
        <v>45941</v>
      </c>
      <c r="I8" s="32">
        <v>3293.1</v>
      </c>
      <c r="J8" s="34">
        <v>4543.3599999999997</v>
      </c>
      <c r="K8" s="12">
        <f t="shared" si="0"/>
        <v>7836.4599999999991</v>
      </c>
      <c r="L8" s="36" t="s">
        <v>114</v>
      </c>
    </row>
    <row r="9" spans="1:1024" ht="16" thickBot="1">
      <c r="C9" s="15" t="s">
        <v>35</v>
      </c>
      <c r="D9" s="27" t="s">
        <v>25</v>
      </c>
      <c r="E9" s="21" t="s">
        <v>78</v>
      </c>
      <c r="F9" s="20" t="s">
        <v>30</v>
      </c>
      <c r="G9" s="29">
        <v>45938</v>
      </c>
      <c r="H9" s="29">
        <v>45941</v>
      </c>
      <c r="I9" s="32">
        <v>3293.1</v>
      </c>
      <c r="J9" s="34">
        <v>4543.3599999999997</v>
      </c>
      <c r="K9" s="12">
        <f t="shared" si="0"/>
        <v>7836.4599999999991</v>
      </c>
      <c r="L9" s="36" t="s">
        <v>114</v>
      </c>
    </row>
    <row r="10" spans="1:1024" ht="16" thickBot="1">
      <c r="C10" s="15" t="s">
        <v>36</v>
      </c>
      <c r="D10" s="27" t="s">
        <v>26</v>
      </c>
      <c r="E10" s="21" t="s">
        <v>79</v>
      </c>
      <c r="F10" s="20" t="s">
        <v>16</v>
      </c>
      <c r="G10" s="29">
        <v>45959</v>
      </c>
      <c r="H10" s="29">
        <v>45962</v>
      </c>
      <c r="I10" s="32">
        <v>825.1</v>
      </c>
      <c r="J10" s="34">
        <v>967.17</v>
      </c>
      <c r="K10" s="12">
        <f t="shared" si="0"/>
        <v>1792.27</v>
      </c>
      <c r="L10" s="36" t="s">
        <v>31</v>
      </c>
    </row>
    <row r="11" spans="1:1024" ht="16" thickBot="1">
      <c r="C11" s="15" t="s">
        <v>37</v>
      </c>
      <c r="D11" s="27" t="s">
        <v>26</v>
      </c>
      <c r="E11" s="21" t="s">
        <v>80</v>
      </c>
      <c r="F11" s="20" t="s">
        <v>16</v>
      </c>
      <c r="G11" s="29">
        <v>45959</v>
      </c>
      <c r="H11" s="29">
        <v>45962</v>
      </c>
      <c r="I11" s="32">
        <v>825.1</v>
      </c>
      <c r="J11" s="34">
        <v>967.17</v>
      </c>
      <c r="K11" s="12">
        <f t="shared" si="0"/>
        <v>1792.27</v>
      </c>
      <c r="L11" s="36" t="s">
        <v>31</v>
      </c>
    </row>
    <row r="12" spans="1:1024" ht="29.5" thickBot="1">
      <c r="C12" s="15" t="s">
        <v>38</v>
      </c>
      <c r="D12" s="27" t="s">
        <v>25</v>
      </c>
      <c r="E12" s="21" t="s">
        <v>81</v>
      </c>
      <c r="F12" s="20" t="s">
        <v>68</v>
      </c>
      <c r="G12" s="29">
        <v>45945</v>
      </c>
      <c r="H12" s="29">
        <v>45947</v>
      </c>
      <c r="I12" s="32">
        <v>2512.61</v>
      </c>
      <c r="J12" s="34">
        <v>2087.65</v>
      </c>
      <c r="K12" s="12">
        <f t="shared" si="0"/>
        <v>4600.26</v>
      </c>
      <c r="L12" s="36" t="s">
        <v>115</v>
      </c>
    </row>
    <row r="13" spans="1:1024" ht="16" thickBot="1">
      <c r="C13" s="15" t="s">
        <v>39</v>
      </c>
      <c r="D13" s="27" t="s">
        <v>26</v>
      </c>
      <c r="E13" s="21" t="s">
        <v>82</v>
      </c>
      <c r="F13" s="21" t="s">
        <v>27</v>
      </c>
      <c r="G13" s="29">
        <v>45944</v>
      </c>
      <c r="H13" s="29">
        <v>45946</v>
      </c>
      <c r="I13" s="32">
        <v>1782.49</v>
      </c>
      <c r="J13" s="34">
        <v>1556.12</v>
      </c>
      <c r="K13" s="12">
        <f t="shared" si="0"/>
        <v>3338.6099999999997</v>
      </c>
      <c r="L13" s="36" t="s">
        <v>116</v>
      </c>
    </row>
    <row r="14" spans="1:1024" ht="16" thickBot="1">
      <c r="C14" s="15" t="s">
        <v>40</v>
      </c>
      <c r="D14" s="27" t="s">
        <v>14</v>
      </c>
      <c r="E14" s="21" t="s">
        <v>83</v>
      </c>
      <c r="F14" s="21" t="s">
        <v>27</v>
      </c>
      <c r="G14" s="29">
        <v>45944</v>
      </c>
      <c r="H14" s="29">
        <v>45946</v>
      </c>
      <c r="I14" s="32">
        <v>1782.49</v>
      </c>
      <c r="J14" s="34">
        <v>1556.12</v>
      </c>
      <c r="K14" s="12">
        <f t="shared" si="0"/>
        <v>3338.6099999999997</v>
      </c>
      <c r="L14" s="36" t="s">
        <v>116</v>
      </c>
    </row>
    <row r="15" spans="1:1024" ht="29.5" thickBot="1">
      <c r="C15" s="15" t="s">
        <v>41</v>
      </c>
      <c r="D15" s="27" t="s">
        <v>14</v>
      </c>
      <c r="E15" s="21" t="s">
        <v>84</v>
      </c>
      <c r="F15" s="20" t="s">
        <v>68</v>
      </c>
      <c r="G15" s="29">
        <v>45945</v>
      </c>
      <c r="H15" s="29">
        <v>45948</v>
      </c>
      <c r="I15" s="32">
        <v>2747.39</v>
      </c>
      <c r="J15" s="34">
        <v>2747.4</v>
      </c>
      <c r="K15" s="12">
        <f t="shared" si="0"/>
        <v>5494.79</v>
      </c>
      <c r="L15" s="36" t="s">
        <v>117</v>
      </c>
    </row>
    <row r="16" spans="1:1024" ht="29.5" thickBot="1">
      <c r="C16" s="15" t="s">
        <v>42</v>
      </c>
      <c r="D16" s="27" t="s">
        <v>14</v>
      </c>
      <c r="E16" s="21" t="s">
        <v>85</v>
      </c>
      <c r="F16" s="20" t="s">
        <v>68</v>
      </c>
      <c r="G16" s="29">
        <v>45945</v>
      </c>
      <c r="H16" s="29">
        <v>45948</v>
      </c>
      <c r="I16" s="32">
        <v>2747.39</v>
      </c>
      <c r="J16" s="34">
        <v>2747.4</v>
      </c>
      <c r="K16" s="12">
        <f t="shared" si="0"/>
        <v>5494.79</v>
      </c>
      <c r="L16" s="36" t="s">
        <v>117</v>
      </c>
    </row>
    <row r="17" spans="3:12" ht="29.5" thickBot="1">
      <c r="C17" s="15" t="s">
        <v>43</v>
      </c>
      <c r="D17" s="27" t="s">
        <v>14</v>
      </c>
      <c r="E17" s="21" t="s">
        <v>86</v>
      </c>
      <c r="F17" s="20" t="s">
        <v>68</v>
      </c>
      <c r="G17" s="29">
        <v>45945</v>
      </c>
      <c r="H17" s="29">
        <v>45948</v>
      </c>
      <c r="I17" s="32">
        <v>2747.39</v>
      </c>
      <c r="J17" s="34">
        <v>2747.4</v>
      </c>
      <c r="K17" s="12">
        <f t="shared" si="0"/>
        <v>5494.79</v>
      </c>
      <c r="L17" s="36" t="s">
        <v>117</v>
      </c>
    </row>
    <row r="18" spans="3:12" ht="58.5" thickBot="1">
      <c r="C18" s="15" t="s">
        <v>44</v>
      </c>
      <c r="D18" s="27" t="s">
        <v>26</v>
      </c>
      <c r="E18" s="21" t="s">
        <v>87</v>
      </c>
      <c r="F18" s="21" t="s">
        <v>27</v>
      </c>
      <c r="G18" s="29">
        <v>45942</v>
      </c>
      <c r="H18" s="29">
        <v>45948</v>
      </c>
      <c r="I18" s="32">
        <v>2260.6999999999998</v>
      </c>
      <c r="J18" s="34">
        <v>1492.82</v>
      </c>
      <c r="K18" s="12">
        <f t="shared" si="0"/>
        <v>3753.5199999999995</v>
      </c>
      <c r="L18" s="36" t="s">
        <v>118</v>
      </c>
    </row>
    <row r="19" spans="3:12" ht="58.5" thickBot="1">
      <c r="C19" s="15" t="s">
        <v>45</v>
      </c>
      <c r="D19" s="27" t="s">
        <v>26</v>
      </c>
      <c r="E19" s="21" t="s">
        <v>88</v>
      </c>
      <c r="F19" s="21" t="s">
        <v>27</v>
      </c>
      <c r="G19" s="29">
        <v>45942</v>
      </c>
      <c r="H19" s="29">
        <v>45948</v>
      </c>
      <c r="I19" s="32">
        <v>2260.6999999999998</v>
      </c>
      <c r="J19" s="34">
        <v>1492.82</v>
      </c>
      <c r="K19" s="12">
        <f t="shared" si="0"/>
        <v>3753.5199999999995</v>
      </c>
      <c r="L19" s="36" t="s">
        <v>118</v>
      </c>
    </row>
    <row r="20" spans="3:12" ht="16" thickBot="1">
      <c r="C20" s="15" t="s">
        <v>46</v>
      </c>
      <c r="D20" s="27" t="s">
        <v>26</v>
      </c>
      <c r="E20" s="21" t="s">
        <v>89</v>
      </c>
      <c r="F20" s="20" t="s">
        <v>28</v>
      </c>
      <c r="G20" s="29">
        <v>45983</v>
      </c>
      <c r="H20" s="29">
        <v>45986</v>
      </c>
      <c r="I20" s="32">
        <v>1416.06</v>
      </c>
      <c r="J20" s="34">
        <v>3340.38</v>
      </c>
      <c r="K20" s="12">
        <f t="shared" si="0"/>
        <v>4756.4400000000005</v>
      </c>
      <c r="L20" s="36" t="s">
        <v>119</v>
      </c>
    </row>
    <row r="21" spans="3:12" ht="29.5" thickBot="1">
      <c r="C21" s="15" t="s">
        <v>47</v>
      </c>
      <c r="D21" s="27" t="s">
        <v>14</v>
      </c>
      <c r="E21" s="21" t="s">
        <v>90</v>
      </c>
      <c r="F21" s="20" t="s">
        <v>29</v>
      </c>
      <c r="G21" s="29">
        <v>45952</v>
      </c>
      <c r="H21" s="29">
        <v>45954</v>
      </c>
      <c r="I21" s="32">
        <v>1887.44</v>
      </c>
      <c r="J21" s="34">
        <v>2048.4699999999998</v>
      </c>
      <c r="K21" s="12">
        <f t="shared" si="0"/>
        <v>3935.91</v>
      </c>
      <c r="L21" s="36" t="s">
        <v>120</v>
      </c>
    </row>
    <row r="22" spans="3:12" ht="29.5" thickBot="1">
      <c r="C22" s="17" t="s">
        <v>48</v>
      </c>
      <c r="D22" s="27" t="s">
        <v>14</v>
      </c>
      <c r="E22" s="21" t="s">
        <v>91</v>
      </c>
      <c r="F22" s="20" t="s">
        <v>29</v>
      </c>
      <c r="G22" s="29">
        <v>45952</v>
      </c>
      <c r="H22" s="29">
        <v>45954</v>
      </c>
      <c r="I22" s="32">
        <v>1887.44</v>
      </c>
      <c r="J22" s="34">
        <v>2048.4699999999998</v>
      </c>
      <c r="K22" s="12">
        <f t="shared" si="0"/>
        <v>3935.91</v>
      </c>
      <c r="L22" s="36" t="s">
        <v>120</v>
      </c>
    </row>
    <row r="23" spans="3:12" ht="29.5" thickBot="1">
      <c r="C23" s="15" t="s">
        <v>49</v>
      </c>
      <c r="D23" s="27" t="s">
        <v>13</v>
      </c>
      <c r="E23" s="21" t="s">
        <v>92</v>
      </c>
      <c r="F23" s="20" t="s">
        <v>68</v>
      </c>
      <c r="G23" s="29">
        <v>45952</v>
      </c>
      <c r="H23" s="29">
        <v>45954</v>
      </c>
      <c r="I23" s="32">
        <v>3688.44</v>
      </c>
      <c r="J23" s="34">
        <v>1753.68</v>
      </c>
      <c r="K23" s="12">
        <f t="shared" si="0"/>
        <v>5442.12</v>
      </c>
      <c r="L23" s="36" t="s">
        <v>121</v>
      </c>
    </row>
    <row r="24" spans="3:12" ht="58.5" thickBot="1">
      <c r="C24" s="15" t="s">
        <v>50</v>
      </c>
      <c r="D24" s="27" t="s">
        <v>13</v>
      </c>
      <c r="E24" s="21" t="s">
        <v>93</v>
      </c>
      <c r="F24" s="20" t="s">
        <v>69</v>
      </c>
      <c r="G24" s="29">
        <v>45977</v>
      </c>
      <c r="H24" s="29">
        <v>45981</v>
      </c>
      <c r="I24" s="32">
        <v>2186.0100000000002</v>
      </c>
      <c r="J24" s="34">
        <v>2526.56</v>
      </c>
      <c r="K24" s="12">
        <f t="shared" si="0"/>
        <v>4712.57</v>
      </c>
      <c r="L24" s="36" t="s">
        <v>122</v>
      </c>
    </row>
    <row r="25" spans="3:12" ht="29.5" thickBot="1">
      <c r="C25" s="15" t="s">
        <v>51</v>
      </c>
      <c r="D25" s="27" t="s">
        <v>26</v>
      </c>
      <c r="E25" s="21" t="s">
        <v>94</v>
      </c>
      <c r="F25" s="21" t="s">
        <v>27</v>
      </c>
      <c r="G25" s="29">
        <v>45945</v>
      </c>
      <c r="H25" s="29">
        <v>45947</v>
      </c>
      <c r="I25" s="32">
        <v>1903.74</v>
      </c>
      <c r="J25" s="34">
        <v>1657</v>
      </c>
      <c r="K25" s="12">
        <f t="shared" si="0"/>
        <v>3560.74</v>
      </c>
      <c r="L25" s="36" t="s">
        <v>123</v>
      </c>
    </row>
    <row r="26" spans="3:12" ht="29.5" thickBot="1">
      <c r="C26" s="15" t="s">
        <v>52</v>
      </c>
      <c r="D26" s="27" t="s">
        <v>26</v>
      </c>
      <c r="E26" s="21" t="s">
        <v>95</v>
      </c>
      <c r="F26" s="21" t="s">
        <v>27</v>
      </c>
      <c r="G26" s="29">
        <v>45945</v>
      </c>
      <c r="H26" s="29">
        <v>45947</v>
      </c>
      <c r="I26" s="32">
        <v>1903.74</v>
      </c>
      <c r="J26" s="34">
        <v>1657</v>
      </c>
      <c r="K26" s="12">
        <f t="shared" si="0"/>
        <v>3560.74</v>
      </c>
      <c r="L26" s="36" t="s">
        <v>123</v>
      </c>
    </row>
    <row r="27" spans="3:12" ht="73" thickBot="1">
      <c r="C27" s="15" t="s">
        <v>53</v>
      </c>
      <c r="D27" s="27" t="s">
        <v>26</v>
      </c>
      <c r="E27" s="21" t="s">
        <v>96</v>
      </c>
      <c r="F27" s="21" t="s">
        <v>27</v>
      </c>
      <c r="G27" s="29">
        <v>45945</v>
      </c>
      <c r="H27" s="29">
        <v>45947</v>
      </c>
      <c r="I27" s="32">
        <v>1903.74</v>
      </c>
      <c r="J27" s="34">
        <v>1657</v>
      </c>
      <c r="K27" s="12">
        <f t="shared" si="0"/>
        <v>3560.74</v>
      </c>
      <c r="L27" s="36" t="s">
        <v>124</v>
      </c>
    </row>
    <row r="28" spans="3:12" ht="73" thickBot="1">
      <c r="C28" s="15" t="s">
        <v>54</v>
      </c>
      <c r="D28" s="27" t="s">
        <v>13</v>
      </c>
      <c r="E28" s="21" t="s">
        <v>97</v>
      </c>
      <c r="F28" s="21" t="s">
        <v>27</v>
      </c>
      <c r="G28" s="29">
        <v>45973</v>
      </c>
      <c r="H28" s="29">
        <v>45974</v>
      </c>
      <c r="I28" s="32">
        <v>810.55</v>
      </c>
      <c r="J28" s="34">
        <v>791.76</v>
      </c>
      <c r="K28" s="12">
        <f t="shared" si="0"/>
        <v>1602.31</v>
      </c>
      <c r="L28" s="36" t="s">
        <v>124</v>
      </c>
    </row>
    <row r="29" spans="3:12" ht="29.5" thickBot="1">
      <c r="C29" s="15" t="s">
        <v>22</v>
      </c>
      <c r="D29" s="27" t="s">
        <v>25</v>
      </c>
      <c r="E29" s="21" t="s">
        <v>98</v>
      </c>
      <c r="F29" s="20" t="s">
        <v>70</v>
      </c>
      <c r="G29" s="29">
        <v>45984</v>
      </c>
      <c r="H29" s="29">
        <v>45987</v>
      </c>
      <c r="I29" s="32">
        <v>2377.67</v>
      </c>
      <c r="J29" s="34">
        <v>1540.88</v>
      </c>
      <c r="K29" s="12">
        <f t="shared" si="0"/>
        <v>3918.55</v>
      </c>
      <c r="L29" s="36" t="s">
        <v>125</v>
      </c>
    </row>
    <row r="30" spans="3:12" ht="73" thickBot="1">
      <c r="C30" s="15" t="s">
        <v>55</v>
      </c>
      <c r="D30" s="27" t="s">
        <v>13</v>
      </c>
      <c r="E30" s="21" t="s">
        <v>99</v>
      </c>
      <c r="F30" s="20" t="s">
        <v>70</v>
      </c>
      <c r="G30" s="29">
        <v>45984</v>
      </c>
      <c r="H30" s="29">
        <v>45986</v>
      </c>
      <c r="I30" s="32">
        <v>2155.89</v>
      </c>
      <c r="J30" s="34">
        <v>3340.38</v>
      </c>
      <c r="K30" s="12">
        <f t="shared" si="0"/>
        <v>5496.27</v>
      </c>
      <c r="L30" s="36" t="s">
        <v>126</v>
      </c>
    </row>
    <row r="31" spans="3:12" ht="29.5" thickBot="1">
      <c r="C31" s="15" t="s">
        <v>56</v>
      </c>
      <c r="D31" s="27" t="s">
        <v>25</v>
      </c>
      <c r="E31" s="21" t="s">
        <v>100</v>
      </c>
      <c r="F31" s="21" t="s">
        <v>27</v>
      </c>
      <c r="G31" s="30"/>
      <c r="H31" s="29">
        <v>45955</v>
      </c>
      <c r="I31" s="32">
        <v>0</v>
      </c>
      <c r="J31" s="34">
        <v>1587.46</v>
      </c>
      <c r="K31" s="12">
        <f t="shared" si="0"/>
        <v>1587.46</v>
      </c>
      <c r="L31" s="36" t="s">
        <v>127</v>
      </c>
    </row>
    <row r="32" spans="3:12" ht="29.5" thickBot="1">
      <c r="C32" s="15" t="s">
        <v>19</v>
      </c>
      <c r="D32" s="27" t="s">
        <v>14</v>
      </c>
      <c r="E32" s="21" t="s">
        <v>23</v>
      </c>
      <c r="F32" s="20" t="s">
        <v>71</v>
      </c>
      <c r="G32" s="29">
        <v>45973</v>
      </c>
      <c r="H32" s="29">
        <v>45976</v>
      </c>
      <c r="I32" s="32">
        <v>1214.95</v>
      </c>
      <c r="J32" s="34">
        <v>1554.9</v>
      </c>
      <c r="K32" s="12">
        <f t="shared" si="0"/>
        <v>2769.8500000000004</v>
      </c>
      <c r="L32" s="36" t="s">
        <v>128</v>
      </c>
    </row>
    <row r="33" spans="3:12" ht="29.5" thickBot="1">
      <c r="C33" s="15" t="s">
        <v>20</v>
      </c>
      <c r="D33" s="27" t="s">
        <v>13</v>
      </c>
      <c r="E33" s="21" t="s">
        <v>24</v>
      </c>
      <c r="F33" s="20" t="s">
        <v>71</v>
      </c>
      <c r="G33" s="29">
        <v>45973</v>
      </c>
      <c r="H33" s="29">
        <v>45976</v>
      </c>
      <c r="I33" s="32">
        <v>1214.95</v>
      </c>
      <c r="J33" s="34">
        <v>1554.9</v>
      </c>
      <c r="K33" s="12">
        <f t="shared" si="0"/>
        <v>2769.8500000000004</v>
      </c>
      <c r="L33" s="36" t="s">
        <v>128</v>
      </c>
    </row>
    <row r="34" spans="3:12" ht="44" thickBot="1">
      <c r="C34" s="15" t="s">
        <v>18</v>
      </c>
      <c r="D34" s="27" t="s">
        <v>25</v>
      </c>
      <c r="E34" s="21" t="s">
        <v>101</v>
      </c>
      <c r="F34" s="21" t="s">
        <v>27</v>
      </c>
      <c r="G34" s="29">
        <v>45977</v>
      </c>
      <c r="H34" s="20">
        <v>1911</v>
      </c>
      <c r="I34" s="32">
        <v>1040.44</v>
      </c>
      <c r="J34" s="34">
        <v>791.76</v>
      </c>
      <c r="K34" s="12">
        <f t="shared" si="0"/>
        <v>1832.2</v>
      </c>
      <c r="L34" s="36" t="s">
        <v>129</v>
      </c>
    </row>
    <row r="35" spans="3:12" ht="44" thickBot="1">
      <c r="C35" s="15" t="s">
        <v>57</v>
      </c>
      <c r="D35" s="27" t="s">
        <v>14</v>
      </c>
      <c r="E35" s="21" t="s">
        <v>102</v>
      </c>
      <c r="F35" s="21" t="s">
        <v>27</v>
      </c>
      <c r="G35" s="29">
        <v>45977</v>
      </c>
      <c r="H35" s="20">
        <v>1911</v>
      </c>
      <c r="I35" s="32">
        <v>1040.44</v>
      </c>
      <c r="J35" s="34">
        <v>791.76</v>
      </c>
      <c r="K35" s="12">
        <f t="shared" si="0"/>
        <v>1832.2</v>
      </c>
      <c r="L35" s="36" t="s">
        <v>129</v>
      </c>
    </row>
    <row r="36" spans="3:12" ht="29.5" thickBot="1">
      <c r="C36" s="15" t="s">
        <v>58</v>
      </c>
      <c r="D36" s="27" t="s">
        <v>14</v>
      </c>
      <c r="E36" s="21" t="s">
        <v>103</v>
      </c>
      <c r="F36" s="20" t="s">
        <v>72</v>
      </c>
      <c r="G36" s="29">
        <v>45961</v>
      </c>
      <c r="H36" s="29">
        <v>45963</v>
      </c>
      <c r="I36" s="32">
        <v>1330.52</v>
      </c>
      <c r="J36" s="34">
        <v>1141.74</v>
      </c>
      <c r="K36" s="12">
        <f t="shared" si="0"/>
        <v>2472.2600000000002</v>
      </c>
      <c r="L36" s="36" t="s">
        <v>130</v>
      </c>
    </row>
    <row r="37" spans="3:12" ht="29.5" thickBot="1">
      <c r="C37" s="18" t="s">
        <v>59</v>
      </c>
      <c r="D37" s="27" t="s">
        <v>26</v>
      </c>
      <c r="E37" s="21" t="s">
        <v>104</v>
      </c>
      <c r="F37" s="20" t="s">
        <v>73</v>
      </c>
      <c r="G37" s="29">
        <v>45965</v>
      </c>
      <c r="H37" s="29">
        <v>45968</v>
      </c>
      <c r="I37" s="32">
        <v>1391.58</v>
      </c>
      <c r="J37" s="34">
        <v>2906.93</v>
      </c>
      <c r="K37" s="12">
        <f t="shared" si="0"/>
        <v>4298.51</v>
      </c>
      <c r="L37" s="36" t="s">
        <v>131</v>
      </c>
    </row>
    <row r="38" spans="3:12" ht="29.5" thickBot="1">
      <c r="C38" s="15" t="s">
        <v>60</v>
      </c>
      <c r="D38" s="27" t="s">
        <v>15</v>
      </c>
      <c r="E38" s="21" t="s">
        <v>105</v>
      </c>
      <c r="F38" s="21" t="s">
        <v>27</v>
      </c>
      <c r="G38" s="29">
        <v>45987</v>
      </c>
      <c r="H38" s="29">
        <v>45990</v>
      </c>
      <c r="I38" s="32">
        <v>970.6</v>
      </c>
      <c r="J38" s="34">
        <v>1173.94</v>
      </c>
      <c r="K38" s="12">
        <f t="shared" si="0"/>
        <v>2144.54</v>
      </c>
      <c r="L38" s="36" t="s">
        <v>132</v>
      </c>
    </row>
    <row r="39" spans="3:12" ht="29.5" thickBot="1">
      <c r="C39" s="15" t="s">
        <v>61</v>
      </c>
      <c r="D39" s="27" t="s">
        <v>13</v>
      </c>
      <c r="E39" s="21" t="s">
        <v>106</v>
      </c>
      <c r="F39" s="21" t="s">
        <v>27</v>
      </c>
      <c r="G39" s="29">
        <v>45987</v>
      </c>
      <c r="H39" s="29">
        <v>45990</v>
      </c>
      <c r="I39" s="32">
        <v>970.6</v>
      </c>
      <c r="J39" s="34">
        <v>1173.94</v>
      </c>
      <c r="K39" s="12">
        <f t="shared" si="0"/>
        <v>2144.54</v>
      </c>
      <c r="L39" s="36" t="s">
        <v>132</v>
      </c>
    </row>
    <row r="40" spans="3:12" ht="16" thickBot="1">
      <c r="C40" s="15" t="s">
        <v>21</v>
      </c>
      <c r="D40" s="27" t="s">
        <v>13</v>
      </c>
      <c r="E40" s="21" t="s">
        <v>107</v>
      </c>
      <c r="F40" s="20" t="s">
        <v>73</v>
      </c>
      <c r="G40" s="29">
        <v>45965</v>
      </c>
      <c r="H40" s="29">
        <v>45969</v>
      </c>
      <c r="I40" s="32">
        <v>1487.61</v>
      </c>
      <c r="J40" s="34">
        <v>1309.94</v>
      </c>
      <c r="K40" s="12">
        <f t="shared" si="0"/>
        <v>2797.55</v>
      </c>
      <c r="L40" s="36" t="s">
        <v>139</v>
      </c>
    </row>
    <row r="41" spans="3:12" ht="16" thickBot="1">
      <c r="C41" s="18" t="s">
        <v>62</v>
      </c>
      <c r="D41" s="27" t="s">
        <v>26</v>
      </c>
      <c r="E41" s="21" t="s">
        <v>108</v>
      </c>
      <c r="F41" s="20" t="s">
        <v>74</v>
      </c>
      <c r="G41" s="29">
        <v>45971</v>
      </c>
      <c r="H41" s="29">
        <v>45975</v>
      </c>
      <c r="I41" s="32">
        <v>1778.15</v>
      </c>
      <c r="J41" s="34">
        <v>1383.46</v>
      </c>
      <c r="K41" s="12">
        <f t="shared" si="0"/>
        <v>3161.61</v>
      </c>
      <c r="L41" s="36" t="s">
        <v>133</v>
      </c>
    </row>
    <row r="42" spans="3:12" ht="29.5" thickBot="1">
      <c r="C42" s="15" t="s">
        <v>61</v>
      </c>
      <c r="D42" s="27" t="s">
        <v>13</v>
      </c>
      <c r="E42" s="21" t="s">
        <v>109</v>
      </c>
      <c r="F42" s="21" t="s">
        <v>27</v>
      </c>
      <c r="G42" s="29">
        <v>45964</v>
      </c>
      <c r="H42" s="29">
        <v>45965</v>
      </c>
      <c r="I42" s="32">
        <v>2037.6</v>
      </c>
      <c r="J42" s="34">
        <v>2485.63</v>
      </c>
      <c r="K42" s="12">
        <f t="shared" si="0"/>
        <v>4523.2299999999996</v>
      </c>
      <c r="L42" s="36" t="s">
        <v>134</v>
      </c>
    </row>
    <row r="43" spans="3:12" ht="16" thickBot="1">
      <c r="C43" s="18" t="s">
        <v>63</v>
      </c>
      <c r="D43" s="27" t="s">
        <v>14</v>
      </c>
      <c r="E43" s="21" t="s">
        <v>110</v>
      </c>
      <c r="F43" s="21" t="s">
        <v>27</v>
      </c>
      <c r="G43" s="29">
        <v>45965</v>
      </c>
      <c r="H43" s="29">
        <v>45968</v>
      </c>
      <c r="I43" s="32">
        <v>2037.6</v>
      </c>
      <c r="J43" s="34">
        <v>1767.58</v>
      </c>
      <c r="K43" s="12">
        <f t="shared" si="0"/>
        <v>3805.18</v>
      </c>
      <c r="L43" s="36" t="s">
        <v>135</v>
      </c>
    </row>
    <row r="44" spans="3:12" ht="16" thickBot="1">
      <c r="C44" s="15" t="s">
        <v>64</v>
      </c>
      <c r="D44" s="27" t="s">
        <v>26</v>
      </c>
      <c r="E44" s="21" t="s">
        <v>111</v>
      </c>
      <c r="F44" s="21" t="s">
        <v>27</v>
      </c>
      <c r="G44" s="29">
        <v>45965</v>
      </c>
      <c r="H44" s="29">
        <v>45968</v>
      </c>
      <c r="I44" s="32">
        <v>1945.68</v>
      </c>
      <c r="J44" s="34">
        <v>3246.39</v>
      </c>
      <c r="K44" s="12">
        <f t="shared" si="0"/>
        <v>5192.07</v>
      </c>
      <c r="L44" s="36" t="s">
        <v>135</v>
      </c>
    </row>
    <row r="45" spans="3:12" ht="29.5" thickBot="1">
      <c r="C45" s="18" t="s">
        <v>50</v>
      </c>
      <c r="D45" s="27" t="s">
        <v>13</v>
      </c>
      <c r="E45" s="21" t="s">
        <v>112</v>
      </c>
      <c r="F45" s="20" t="s">
        <v>75</v>
      </c>
      <c r="G45" s="29">
        <v>45966</v>
      </c>
      <c r="H45" s="29">
        <v>45969</v>
      </c>
      <c r="I45" s="32">
        <v>3945.69</v>
      </c>
      <c r="J45" s="34">
        <v>1530.66</v>
      </c>
      <c r="K45" s="12">
        <f t="shared" si="0"/>
        <v>5476.35</v>
      </c>
      <c r="L45" s="36" t="s">
        <v>136</v>
      </c>
    </row>
    <row r="46" spans="3:12" ht="29.5" thickBot="1">
      <c r="C46" s="18" t="s">
        <v>65</v>
      </c>
      <c r="D46" s="27" t="s">
        <v>14</v>
      </c>
      <c r="E46" s="21" t="s">
        <v>113</v>
      </c>
      <c r="F46" s="20" t="s">
        <v>75</v>
      </c>
      <c r="G46" s="29">
        <v>45974</v>
      </c>
      <c r="H46" s="29">
        <v>45976</v>
      </c>
      <c r="I46" s="32">
        <v>3592.78</v>
      </c>
      <c r="J46" s="34">
        <v>3587.56</v>
      </c>
      <c r="K46" s="12">
        <f t="shared" si="0"/>
        <v>7180.34</v>
      </c>
      <c r="L46" s="36" t="s">
        <v>137</v>
      </c>
    </row>
    <row r="47" spans="3:12" ht="29.5" thickBot="1">
      <c r="C47" s="18" t="s">
        <v>66</v>
      </c>
      <c r="D47" s="27" t="s">
        <v>26</v>
      </c>
      <c r="E47" s="21" t="s">
        <v>113</v>
      </c>
      <c r="F47" s="20" t="s">
        <v>75</v>
      </c>
      <c r="G47" s="29">
        <v>45974</v>
      </c>
      <c r="H47" s="29">
        <v>45976</v>
      </c>
      <c r="I47" s="32">
        <v>2947.66</v>
      </c>
      <c r="J47" s="34">
        <v>3042.94</v>
      </c>
      <c r="K47" s="12">
        <f t="shared" si="0"/>
        <v>5990.6</v>
      </c>
      <c r="L47" s="36" t="s">
        <v>137</v>
      </c>
    </row>
    <row r="48" spans="3:12" ht="29">
      <c r="C48" s="18" t="s">
        <v>67</v>
      </c>
      <c r="D48" s="27" t="s">
        <v>25</v>
      </c>
      <c r="E48" s="21" t="s">
        <v>113</v>
      </c>
      <c r="F48" s="20" t="s">
        <v>75</v>
      </c>
      <c r="G48" s="29">
        <v>45974</v>
      </c>
      <c r="H48" s="29">
        <v>45976</v>
      </c>
      <c r="I48" s="32">
        <v>2404.7800000000002</v>
      </c>
      <c r="J48" s="34">
        <v>2287.3000000000002</v>
      </c>
      <c r="K48" s="12">
        <f t="shared" si="0"/>
        <v>4692.08</v>
      </c>
      <c r="L48" s="36" t="s">
        <v>137</v>
      </c>
    </row>
    <row r="50" spans="9:11" ht="21">
      <c r="I50" s="37" t="s">
        <v>17</v>
      </c>
      <c r="J50" s="37"/>
      <c r="K50" s="38">
        <f>SUM(K7:K49)</f>
        <v>167932.54</v>
      </c>
    </row>
  </sheetData>
  <autoFilter ref="A4:A7" xr:uid="{00000000-0009-0000-0000-000001000000}"/>
  <mergeCells count="1">
    <mergeCell ref="A4:A5"/>
  </mergeCells>
  <pageMargins left="0.51180555555555496" right="0.51180555555555496" top="0.78749999999999998" bottom="0.78749999999999998" header="0.51180555555555496" footer="0.51180555555555496"/>
  <pageSetup paperSize="9" scale="7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21965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Gráfico1</vt:lpstr>
      <vt:lpstr>Planilha1</vt:lpstr>
    </vt:vector>
  </TitlesOfParts>
  <Company>CNJ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dc:description/>
  <cp:lastModifiedBy>Fabiana</cp:lastModifiedBy>
  <cp:revision>133</cp:revision>
  <dcterms:created xsi:type="dcterms:W3CDTF">2021-10-15T22:49:43Z</dcterms:created>
  <dcterms:modified xsi:type="dcterms:W3CDTF">2025-11-26T18:31:34Z</dcterms:modified>
  <dc:language>pt-BR</dc:language>
</cp:coreProperties>
</file>