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440" windowHeight="11010"/>
  </bookViews>
  <sheets>
    <sheet name="Concedido e Aplicado 2020" sheetId="1" r:id="rId1"/>
  </sheets>
  <definedNames>
    <definedName name="_xlnm._FilterDatabase" localSheetId="0" hidden="1">'Concedido e Aplicado 2020'!$A$3:$AD$76</definedName>
  </definedNames>
  <calcPr calcId="145621"/>
</workbook>
</file>

<file path=xl/calcChain.xml><?xml version="1.0" encoding="utf-8"?>
<calcChain xmlns="http://schemas.openxmlformats.org/spreadsheetml/2006/main">
  <c r="AC4" i="1" l="1"/>
  <c r="AB16" i="1" l="1"/>
  <c r="AC16" i="1"/>
  <c r="D76" i="1" l="1"/>
  <c r="E76" i="1"/>
  <c r="AC5" i="1" l="1"/>
  <c r="AC6" i="1"/>
  <c r="AC7" i="1"/>
  <c r="AC8" i="1"/>
  <c r="AC9" i="1"/>
  <c r="AC10" i="1"/>
  <c r="AC11" i="1"/>
  <c r="AC12" i="1"/>
  <c r="AC13" i="1"/>
  <c r="AC14" i="1"/>
  <c r="AC15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B5" i="1"/>
  <c r="AB6" i="1"/>
  <c r="AB7" i="1"/>
  <c r="AB8" i="1"/>
  <c r="AB9" i="1"/>
  <c r="AB10" i="1"/>
  <c r="AB11" i="1"/>
  <c r="AB12" i="1"/>
  <c r="AB13" i="1"/>
  <c r="AB14" i="1"/>
  <c r="AB15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4" i="1"/>
  <c r="Z76" i="1" l="1"/>
  <c r="H76" i="1" l="1"/>
  <c r="I76" i="1" l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AA76" i="1"/>
  <c r="C76" i="1" l="1"/>
  <c r="G76" i="1" l="1"/>
  <c r="AC76" i="1" s="1"/>
  <c r="F76" i="1"/>
  <c r="AB76" i="1" l="1"/>
</calcChain>
</file>

<file path=xl/sharedStrings.xml><?xml version="1.0" encoding="utf-8"?>
<sst xmlns="http://schemas.openxmlformats.org/spreadsheetml/2006/main" count="180" uniqueCount="156">
  <si>
    <t>COMARCA</t>
  </si>
  <si>
    <t>NOME DO RESPONSÁVEL</t>
  </si>
  <si>
    <t>Afonso Cláudio</t>
  </si>
  <si>
    <t>Sayonara Dias Saleme</t>
  </si>
  <si>
    <t>Água Doce do Norte</t>
  </si>
  <si>
    <t>Rosane Teixeira Coimbra Elizeu</t>
  </si>
  <si>
    <t>Águia Branca</t>
  </si>
  <si>
    <t>Junior Cezar Peruchi</t>
  </si>
  <si>
    <t>Alegre</t>
  </si>
  <si>
    <t>Alfredo Chaves</t>
  </si>
  <si>
    <t>Alto Rio Novo</t>
  </si>
  <si>
    <t>Anchieta</t>
  </si>
  <si>
    <t>Isabela da Silva Tavares Santos</t>
  </si>
  <si>
    <t>Apiacá</t>
  </si>
  <si>
    <t>Aracruz</t>
  </si>
  <si>
    <t>Carlas Batista da Lus de Jesus</t>
  </si>
  <si>
    <t>Atílio Vivácqua</t>
  </si>
  <si>
    <t>Guilherme Santos Perciano</t>
  </si>
  <si>
    <t>Baixo Guandú</t>
  </si>
  <si>
    <t>Thalisson Zanetti Coelho</t>
  </si>
  <si>
    <t>Barra de São Francisco</t>
  </si>
  <si>
    <t>Sheila Lourenço Soares Silva</t>
  </si>
  <si>
    <t>Boa Esperança</t>
  </si>
  <si>
    <t>Enilson de Souza</t>
  </si>
  <si>
    <t>Bom Jesus do Norte</t>
  </si>
  <si>
    <t>Cachoeiro de Itapemirim</t>
  </si>
  <si>
    <t>Cariacica</t>
  </si>
  <si>
    <t>José de Anchieta Marchiori</t>
  </si>
  <si>
    <t>Castelo</t>
  </si>
  <si>
    <t>Colatina</t>
  </si>
  <si>
    <t>Francisco Dal'Col Bride</t>
  </si>
  <si>
    <t>Conceição da Barra</t>
  </si>
  <si>
    <t>Elizabete Zanelato dos Santos</t>
  </si>
  <si>
    <t>Conceição do Castelo</t>
  </si>
  <si>
    <t>Domingos Martins</t>
  </si>
  <si>
    <t>Dores do Rio Preto</t>
  </si>
  <si>
    <t>Rosemery Toalhar Loureiro e Carvalho</t>
  </si>
  <si>
    <t>Ecoporanga</t>
  </si>
  <si>
    <t>Fundão</t>
  </si>
  <si>
    <t>Guaçuí</t>
  </si>
  <si>
    <t>Guarapari</t>
  </si>
  <si>
    <t>Christiane Balbino Machado</t>
  </si>
  <si>
    <t>Ibatiba</t>
  </si>
  <si>
    <t>Ibiraçu</t>
  </si>
  <si>
    <t>Luana Angélica Pianca Silva</t>
  </si>
  <si>
    <t>Ibitirama</t>
  </si>
  <si>
    <t>Hércules Jabour Silva Júnior</t>
  </si>
  <si>
    <t>Iconha</t>
  </si>
  <si>
    <t>Itaguaçú</t>
  </si>
  <si>
    <t>Isael Tranhago</t>
  </si>
  <si>
    <t>Itapemirim</t>
  </si>
  <si>
    <t>Itarana</t>
  </si>
  <si>
    <t>Katia Helena Cancian Cancelieri</t>
  </si>
  <si>
    <t>Iúna</t>
  </si>
  <si>
    <t>Andréia Vieira Amigo</t>
  </si>
  <si>
    <t>Jaguaré</t>
  </si>
  <si>
    <t>Jerônimo Monteiro</t>
  </si>
  <si>
    <t>João Neiva</t>
  </si>
  <si>
    <t>Amanda Laporti de Araújo</t>
  </si>
  <si>
    <t>Laranja da Terra</t>
  </si>
  <si>
    <t>Fabiana Delboni</t>
  </si>
  <si>
    <t>Linhares</t>
  </si>
  <si>
    <t>Mantenópolis</t>
  </si>
  <si>
    <t>Marataízes</t>
  </si>
  <si>
    <t>Marechal Floriano</t>
  </si>
  <si>
    <t>Marilândia</t>
  </si>
  <si>
    <t>Mimoso do Sul</t>
  </si>
  <si>
    <t>Thayná Curitiba Ferreira</t>
  </si>
  <si>
    <t>Montanha</t>
  </si>
  <si>
    <t>Edivaldo Alves Miranda</t>
  </si>
  <si>
    <t>Mucurici</t>
  </si>
  <si>
    <t>Eduardo Murilo Wagmacker Pereira</t>
  </si>
  <si>
    <t>Muniz Freire</t>
  </si>
  <si>
    <t>Créssila Caçador Souza</t>
  </si>
  <si>
    <t>Muqui</t>
  </si>
  <si>
    <t>Geovanna Lopes de Assis</t>
  </si>
  <si>
    <t>Nova Venécia</t>
  </si>
  <si>
    <t>NUPEMEC</t>
  </si>
  <si>
    <t>Izabella Sily Casagrande</t>
  </si>
  <si>
    <t>Pancas</t>
  </si>
  <si>
    <t>Rosiléia Salomão de Sá Menezes</t>
  </si>
  <si>
    <t>Pedro Canário</t>
  </si>
  <si>
    <t>Maria D'Ajuda do Nascimento Felipe</t>
  </si>
  <si>
    <t>Pinheiros</t>
  </si>
  <si>
    <t>Piúma</t>
  </si>
  <si>
    <t>Presidente Kennedy</t>
  </si>
  <si>
    <t>Ludimilla Vargas Gualberto da Hora</t>
  </si>
  <si>
    <t>Rio Bananal</t>
  </si>
  <si>
    <t>Flavio de Queiroz França</t>
  </si>
  <si>
    <t>Rio Novo do Sul</t>
  </si>
  <si>
    <t>Santa Leopoldina</t>
  </si>
  <si>
    <t>Santa Maria de Jetibá</t>
  </si>
  <si>
    <t>Santa Teresa</t>
  </si>
  <si>
    <t>Carlos Alberto Herzog da Cruz</t>
  </si>
  <si>
    <t>São Domingos do Norte</t>
  </si>
  <si>
    <t>São Gabriel da Palha</t>
  </si>
  <si>
    <t>Camila Gasparini</t>
  </si>
  <si>
    <t>São José do Calçado</t>
  </si>
  <si>
    <t>Antonio Carlos Vargas de Oliveira</t>
  </si>
  <si>
    <t>São Mateus</t>
  </si>
  <si>
    <t>Humberto Bazzarella Fonseca</t>
  </si>
  <si>
    <t>Serra</t>
  </si>
  <si>
    <t>Subsecretaria Geral</t>
  </si>
  <si>
    <t>Aline Carolino Santos Davel</t>
  </si>
  <si>
    <t>Vargem Alta</t>
  </si>
  <si>
    <t>Marcos Luiz Machado</t>
  </si>
  <si>
    <t>Venda Nova do Imigrante</t>
  </si>
  <si>
    <t>Dolores Betzel Reetz</t>
  </si>
  <si>
    <t>Viana</t>
  </si>
  <si>
    <t>Fernanda Majewski Zatta</t>
  </si>
  <si>
    <t>Vila Velha</t>
  </si>
  <si>
    <t>Vitória</t>
  </si>
  <si>
    <t>Não há servidor indicado</t>
  </si>
  <si>
    <t>TOTAL</t>
  </si>
  <si>
    <t>SALDO ANTERIOR</t>
  </si>
  <si>
    <t>Roberto Ferraz Spala</t>
  </si>
  <si>
    <t>Tamires Zardin Pompermayer</t>
  </si>
  <si>
    <t>Raphael de Almeida Gonçalves</t>
  </si>
  <si>
    <t>Concedido</t>
  </si>
  <si>
    <t>Aplicado</t>
  </si>
  <si>
    <t>VERBA CONCEDIDA/APLICADA - MENSAL - CARTÃO ALIMENTAÇÃO</t>
  </si>
  <si>
    <t>Gilson Rosário do Nascimento</t>
  </si>
  <si>
    <t>Peterson Pagio Dela Costa</t>
  </si>
  <si>
    <t>COMVIDES</t>
  </si>
  <si>
    <t>João Bosco Seith</t>
  </si>
  <si>
    <t>Mickaela Alves Moreira</t>
  </si>
  <si>
    <t>Jéssica Caldeira Espíndula</t>
  </si>
  <si>
    <t>Maria Inês Matins Veltri Costa</t>
  </si>
  <si>
    <t>Brunnelly Soares Domiciano Vargas</t>
  </si>
  <si>
    <t>Raysa Louback Santos</t>
  </si>
  <si>
    <t>Franscismary Fontana Binow</t>
  </si>
  <si>
    <t>Valesca Bicalho Belmock</t>
  </si>
  <si>
    <t xml:space="preserve">Max Antonio Ambos Correa da Silva </t>
  </si>
  <si>
    <t>CONSOLIDADO ANUAL/2020</t>
  </si>
  <si>
    <t>Juliana Gabrieli Pimentel</t>
  </si>
  <si>
    <t>Sacha Soares de Souza</t>
  </si>
  <si>
    <t>Ricardo Siqueira Sussai</t>
  </si>
  <si>
    <t>Nísia Matos Neves</t>
  </si>
  <si>
    <t>Irlanda Maria Wyatt Doná</t>
  </si>
  <si>
    <t>Helenimar Loubach Fernandes</t>
  </si>
  <si>
    <t>Roselene Gerhardt Bortulini Stein</t>
  </si>
  <si>
    <t>Douglas Salvarez</t>
  </si>
  <si>
    <t>Samantha Amorim de Faria Teixeira</t>
  </si>
  <si>
    <t>Lorena da Silva Batista</t>
  </si>
  <si>
    <t>Léia Regina Regattieri Arrais</t>
  </si>
  <si>
    <t>1- A partir de 03/02/2020 teve início o novo contrato Nº F002/2020 com a empresa LE Card Administradora de Cartões LTDA, processo SEI 7003303-40.2019.8.08.0000. Com encarramento do contrato anterior F003/2015 (Processo SEI 201400767011) os saldos existentes no cartão em janeiro/2020 foram zerados e devolvidos ao FUNEPJ, iniciando o mês de fevereiro com novos cartões e saldo anterior zero.</t>
  </si>
  <si>
    <t>2- Todo valor concedido no cartão e não aplicado durante o mês, permanecem como saldo para o período seguinte. Os saldos não utilizados em cada cartão são zerados apenas no final do exercício.</t>
  </si>
  <si>
    <t>NOTAS EXPLICATIVAS</t>
  </si>
  <si>
    <t>3- Com as medidas de isolamento social e implantação do plantão extraordinário, não houve  a realização de júris, audiências e demais eventos previstos no Ato nº 118/13.  Como consequência dessa suspensão, no perídodo de 20/03/2020 a 24/08/2020 não ocorreram liberações de crédito nos cartões magnéticos, não havendo custo para o contrato F002/2020 durante o período informado.</t>
  </si>
  <si>
    <t>Bruna Oliveira Lopes</t>
  </si>
  <si>
    <t>Ronald José dos Santos</t>
  </si>
  <si>
    <t>Regina Célia Negrelly</t>
  </si>
  <si>
    <t>Isabela Santos Moulin Tannure</t>
  </si>
  <si>
    <t>Ellen Nolasco Cortat</t>
  </si>
  <si>
    <t>Marcelo Cláudio Zanoni</t>
  </si>
  <si>
    <t>Julio Hilario Capetini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</si>
</sst>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\ #,##0.00;\-[$-416]\ #,##0.00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</cellStyleXfs>
  <cellXfs count="37">
    <xf numFmtId="0" fontId="0" fillId="0" borderId="0" xfId="0"/>
    <xf numFmtId="43" fontId="2" fillId="0" borderId="1" xfId="1" applyFont="1" applyBorder="1"/>
    <xf numFmtId="0" fontId="4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" fillId="0" borderId="1" xfId="0" applyFont="1" applyBorder="1"/>
    <xf numFmtId="4" fontId="4" fillId="0" borderId="1" xfId="2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164" fontId="0" fillId="0" borderId="1" xfId="0" applyNumberFormat="1" applyBorder="1"/>
    <xf numFmtId="4" fontId="2" fillId="0" borderId="1" xfId="0" applyNumberFormat="1" applyFont="1" applyBorder="1" applyAlignment="1">
      <alignment horizontal="right"/>
    </xf>
    <xf numFmtId="165" fontId="1" fillId="0" borderId="1" xfId="1" applyNumberFormat="1" applyFont="1" applyBorder="1"/>
    <xf numFmtId="17" fontId="2" fillId="0" borderId="1" xfId="0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165" fontId="0" fillId="0" borderId="1" xfId="0" applyNumberFormat="1" applyBorder="1"/>
    <xf numFmtId="165" fontId="0" fillId="0" borderId="0" xfId="0" applyNumberFormat="1"/>
    <xf numFmtId="165" fontId="2" fillId="0" borderId="1" xfId="0" applyNumberFormat="1" applyFont="1" applyBorder="1"/>
    <xf numFmtId="43" fontId="1" fillId="0" borderId="1" xfId="1" applyFont="1" applyBorder="1" applyAlignment="1">
      <alignment horizontal="right"/>
    </xf>
    <xf numFmtId="4" fontId="0" fillId="0" borderId="1" xfId="0" applyNumberFormat="1" applyBorder="1"/>
    <xf numFmtId="4" fontId="2" fillId="0" borderId="1" xfId="0" applyNumberFormat="1" applyFont="1" applyBorder="1"/>
    <xf numFmtId="164" fontId="10" fillId="0" borderId="0" xfId="4" applyNumberFormat="1"/>
    <xf numFmtId="164" fontId="10" fillId="0" borderId="0" xfId="4" applyNumberFormat="1"/>
    <xf numFmtId="164" fontId="10" fillId="0" borderId="0" xfId="4" applyNumberFormat="1"/>
    <xf numFmtId="164" fontId="10" fillId="0" borderId="0" xfId="4" applyNumberFormat="1"/>
    <xf numFmtId="165" fontId="2" fillId="0" borderId="1" xfId="1" applyNumberFormat="1" applyFont="1" applyBorder="1"/>
    <xf numFmtId="0" fontId="11" fillId="0" borderId="0" xfId="0" applyFont="1"/>
    <xf numFmtId="17" fontId="7" fillId="0" borderId="2" xfId="0" applyNumberFormat="1" applyFont="1" applyFill="1" applyBorder="1" applyAlignment="1">
      <alignment horizontal="center"/>
    </xf>
    <xf numFmtId="17" fontId="7" fillId="0" borderId="4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3" xfId="3"/>
    <cellStyle name="Normal 4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1"/>
  <sheetViews>
    <sheetView tabSelected="1" topLeftCell="A60" workbookViewId="0">
      <selection sqref="A1:AC83"/>
    </sheetView>
  </sheetViews>
  <sheetFormatPr defaultRowHeight="15" x14ac:dyDescent="0.25"/>
  <cols>
    <col min="1" max="1" width="24.5703125" bestFit="1" customWidth="1"/>
    <col min="2" max="2" width="38" bestFit="1" customWidth="1"/>
    <col min="3" max="3" width="18.140625" customWidth="1"/>
    <col min="4" max="5" width="11.42578125" customWidth="1"/>
    <col min="6" max="6" width="12" customWidth="1"/>
    <col min="7" max="7" width="11.42578125" customWidth="1"/>
    <col min="8" max="8" width="12" customWidth="1"/>
    <col min="9" max="24" width="11.42578125" customWidth="1"/>
    <col min="25" max="25" width="10.5703125" customWidth="1"/>
    <col min="26" max="27" width="11.42578125" customWidth="1"/>
    <col min="28" max="28" width="14.7109375" customWidth="1"/>
    <col min="29" max="29" width="14.5703125" customWidth="1"/>
    <col min="30" max="30" width="9.5703125" bestFit="1" customWidth="1"/>
  </cols>
  <sheetData>
    <row r="1" spans="1:29" ht="18.75" x14ac:dyDescent="0.3">
      <c r="A1" s="32" t="s">
        <v>120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4"/>
    </row>
    <row r="2" spans="1:29" ht="15.75" x14ac:dyDescent="0.25">
      <c r="A2" s="35" t="s">
        <v>0</v>
      </c>
      <c r="B2" s="35" t="s">
        <v>1</v>
      </c>
      <c r="C2" s="35" t="s">
        <v>114</v>
      </c>
      <c r="D2" s="30">
        <v>43831</v>
      </c>
      <c r="E2" s="31"/>
      <c r="F2" s="30">
        <v>43862</v>
      </c>
      <c r="G2" s="31"/>
      <c r="H2" s="30">
        <v>43891</v>
      </c>
      <c r="I2" s="31"/>
      <c r="J2" s="30">
        <v>43922</v>
      </c>
      <c r="K2" s="31"/>
      <c r="L2" s="30">
        <v>43952</v>
      </c>
      <c r="M2" s="31"/>
      <c r="N2" s="30">
        <v>43983</v>
      </c>
      <c r="O2" s="31"/>
      <c r="P2" s="30">
        <v>44013</v>
      </c>
      <c r="Q2" s="31"/>
      <c r="R2" s="30">
        <v>44044</v>
      </c>
      <c r="S2" s="31"/>
      <c r="T2" s="30">
        <v>44075</v>
      </c>
      <c r="U2" s="31"/>
      <c r="V2" s="30">
        <v>44105</v>
      </c>
      <c r="W2" s="31"/>
      <c r="X2" s="30">
        <v>44136</v>
      </c>
      <c r="Y2" s="31"/>
      <c r="Z2" s="30">
        <v>44166</v>
      </c>
      <c r="AA2" s="31"/>
      <c r="AB2" s="30" t="s">
        <v>133</v>
      </c>
      <c r="AC2" s="31"/>
    </row>
    <row r="3" spans="1:29" x14ac:dyDescent="0.25">
      <c r="A3" s="36"/>
      <c r="B3" s="36"/>
      <c r="C3" s="36"/>
      <c r="D3" s="10" t="s">
        <v>118</v>
      </c>
      <c r="E3" s="10" t="s">
        <v>119</v>
      </c>
      <c r="F3" s="10" t="s">
        <v>118</v>
      </c>
      <c r="G3" s="10" t="s">
        <v>119</v>
      </c>
      <c r="H3" s="10" t="s">
        <v>118</v>
      </c>
      <c r="I3" s="10" t="s">
        <v>119</v>
      </c>
      <c r="J3" s="10" t="s">
        <v>118</v>
      </c>
      <c r="K3" s="10" t="s">
        <v>119</v>
      </c>
      <c r="L3" s="10" t="s">
        <v>118</v>
      </c>
      <c r="M3" s="10" t="s">
        <v>119</v>
      </c>
      <c r="N3" s="10" t="s">
        <v>118</v>
      </c>
      <c r="O3" s="10" t="s">
        <v>119</v>
      </c>
      <c r="P3" s="10" t="s">
        <v>118</v>
      </c>
      <c r="Q3" s="10" t="s">
        <v>119</v>
      </c>
      <c r="R3" s="10" t="s">
        <v>118</v>
      </c>
      <c r="S3" s="10" t="s">
        <v>119</v>
      </c>
      <c r="T3" s="10" t="s">
        <v>118</v>
      </c>
      <c r="U3" s="10" t="s">
        <v>119</v>
      </c>
      <c r="V3" s="10" t="s">
        <v>118</v>
      </c>
      <c r="W3" s="10" t="s">
        <v>119</v>
      </c>
      <c r="X3" s="10" t="s">
        <v>118</v>
      </c>
      <c r="Y3" s="10" t="s">
        <v>119</v>
      </c>
      <c r="Z3" s="10" t="s">
        <v>118</v>
      </c>
      <c r="AA3" s="10" t="s">
        <v>119</v>
      </c>
      <c r="AB3" s="10" t="s">
        <v>118</v>
      </c>
      <c r="AC3" s="10" t="s">
        <v>119</v>
      </c>
    </row>
    <row r="4" spans="1:29" x14ac:dyDescent="0.25">
      <c r="A4" s="2" t="s">
        <v>2</v>
      </c>
      <c r="B4" s="13" t="s">
        <v>3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18">
        <f t="shared" ref="AB4:AB35" si="0">D4+F4+H4+J4+L4+N4+P4+R4+T4+V4+X4+Z4</f>
        <v>0</v>
      </c>
      <c r="AC4" s="22">
        <f t="shared" ref="AC4:AC35" si="1">E4+G4+I4+K4+M4+O4+Q4+S4+U4+W4+Y4+AA4</f>
        <v>0</v>
      </c>
    </row>
    <row r="5" spans="1:29" x14ac:dyDescent="0.25">
      <c r="A5" s="2" t="s">
        <v>4</v>
      </c>
      <c r="B5" s="12" t="s">
        <v>5</v>
      </c>
      <c r="C5" s="6">
        <v>0</v>
      </c>
      <c r="D5" s="5">
        <v>0</v>
      </c>
      <c r="E5" s="5">
        <v>0</v>
      </c>
      <c r="F5" s="5">
        <v>0</v>
      </c>
      <c r="G5" s="5">
        <v>0</v>
      </c>
      <c r="H5" s="5">
        <v>2000</v>
      </c>
      <c r="I5" s="5">
        <v>520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18">
        <f t="shared" si="0"/>
        <v>2000</v>
      </c>
      <c r="AC5" s="22">
        <f t="shared" si="1"/>
        <v>520</v>
      </c>
    </row>
    <row r="6" spans="1:29" x14ac:dyDescent="0.25">
      <c r="A6" s="2" t="s">
        <v>6</v>
      </c>
      <c r="B6" s="12" t="s">
        <v>7</v>
      </c>
      <c r="C6" s="6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500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18">
        <f t="shared" si="0"/>
        <v>500</v>
      </c>
      <c r="AC6" s="22">
        <f t="shared" si="1"/>
        <v>0</v>
      </c>
    </row>
    <row r="7" spans="1:29" x14ac:dyDescent="0.25">
      <c r="A7" s="2" t="s">
        <v>8</v>
      </c>
      <c r="B7" s="15" t="s">
        <v>152</v>
      </c>
      <c r="C7" s="6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18">
        <f t="shared" si="0"/>
        <v>0</v>
      </c>
      <c r="AC7" s="22">
        <f t="shared" si="1"/>
        <v>0</v>
      </c>
    </row>
    <row r="8" spans="1:29" x14ac:dyDescent="0.25">
      <c r="A8" s="2" t="s">
        <v>9</v>
      </c>
      <c r="B8" s="11" t="s">
        <v>112</v>
      </c>
      <c r="C8" s="6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18">
        <f t="shared" si="0"/>
        <v>0</v>
      </c>
      <c r="AC8" s="22">
        <f t="shared" si="1"/>
        <v>0</v>
      </c>
    </row>
    <row r="9" spans="1:29" x14ac:dyDescent="0.25">
      <c r="A9" s="2" t="s">
        <v>10</v>
      </c>
      <c r="B9" s="15" t="s">
        <v>142</v>
      </c>
      <c r="C9" s="6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250</v>
      </c>
      <c r="W9" s="5">
        <v>179</v>
      </c>
      <c r="X9" s="5">
        <v>0</v>
      </c>
      <c r="Y9" s="5">
        <v>0</v>
      </c>
      <c r="Z9" s="5">
        <v>0</v>
      </c>
      <c r="AA9" s="5">
        <v>0</v>
      </c>
      <c r="AB9" s="18">
        <f t="shared" si="0"/>
        <v>250</v>
      </c>
      <c r="AC9" s="22">
        <f t="shared" si="1"/>
        <v>179</v>
      </c>
    </row>
    <row r="10" spans="1:29" x14ac:dyDescent="0.25">
      <c r="A10" s="2" t="s">
        <v>11</v>
      </c>
      <c r="B10" s="12" t="s">
        <v>12</v>
      </c>
      <c r="C10" s="6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18">
        <f t="shared" si="0"/>
        <v>0</v>
      </c>
      <c r="AC10" s="22">
        <f t="shared" si="1"/>
        <v>0</v>
      </c>
    </row>
    <row r="11" spans="1:29" x14ac:dyDescent="0.25">
      <c r="A11" s="2" t="s">
        <v>13</v>
      </c>
      <c r="B11" s="15" t="s">
        <v>155</v>
      </c>
      <c r="C11" s="6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18">
        <f t="shared" si="0"/>
        <v>0</v>
      </c>
      <c r="AC11" s="22">
        <f t="shared" si="1"/>
        <v>0</v>
      </c>
    </row>
    <row r="12" spans="1:29" x14ac:dyDescent="0.25">
      <c r="A12" s="2" t="s">
        <v>14</v>
      </c>
      <c r="B12" s="12" t="s">
        <v>15</v>
      </c>
      <c r="C12" s="6">
        <v>0</v>
      </c>
      <c r="D12" s="5">
        <v>0</v>
      </c>
      <c r="E12" s="5">
        <v>0</v>
      </c>
      <c r="F12" s="5">
        <v>6980</v>
      </c>
      <c r="G12" s="5">
        <v>1445.42</v>
      </c>
      <c r="H12" s="5">
        <v>0</v>
      </c>
      <c r="I12" s="5">
        <v>3397.84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6852</v>
      </c>
      <c r="U12" s="5">
        <v>1742.63</v>
      </c>
      <c r="V12" s="5">
        <v>0</v>
      </c>
      <c r="W12" s="5">
        <v>3806.98</v>
      </c>
      <c r="X12" s="5">
        <v>5100</v>
      </c>
      <c r="Y12" s="5">
        <v>6338.1</v>
      </c>
      <c r="Z12" s="5">
        <v>560</v>
      </c>
      <c r="AA12" s="5">
        <v>1800.45</v>
      </c>
      <c r="AB12" s="18">
        <f t="shared" si="0"/>
        <v>19492</v>
      </c>
      <c r="AC12" s="22">
        <f t="shared" si="1"/>
        <v>18531.420000000002</v>
      </c>
    </row>
    <row r="13" spans="1:29" x14ac:dyDescent="0.25">
      <c r="A13" s="2" t="s">
        <v>16</v>
      </c>
      <c r="B13" s="12" t="s">
        <v>17</v>
      </c>
      <c r="C13" s="6">
        <v>0</v>
      </c>
      <c r="D13" s="5">
        <v>0</v>
      </c>
      <c r="E13" s="5">
        <v>0</v>
      </c>
      <c r="F13" s="5">
        <v>0</v>
      </c>
      <c r="G13" s="5">
        <v>0</v>
      </c>
      <c r="H13" s="5">
        <v>1800</v>
      </c>
      <c r="I13" s="5">
        <v>832.84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900.82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18">
        <f t="shared" si="0"/>
        <v>1800</v>
      </c>
      <c r="AC13" s="22">
        <f t="shared" si="1"/>
        <v>1733.66</v>
      </c>
    </row>
    <row r="14" spans="1:29" ht="15.75" customHeight="1" x14ac:dyDescent="0.25">
      <c r="A14" s="2" t="s">
        <v>18</v>
      </c>
      <c r="B14" s="12" t="s">
        <v>19</v>
      </c>
      <c r="C14" s="6">
        <v>0</v>
      </c>
      <c r="D14" s="5">
        <v>0</v>
      </c>
      <c r="E14" s="5">
        <v>0</v>
      </c>
      <c r="F14" s="5">
        <v>3000</v>
      </c>
      <c r="G14" s="5">
        <v>0</v>
      </c>
      <c r="H14" s="5">
        <v>0</v>
      </c>
      <c r="I14" s="5">
        <v>1023.01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1500</v>
      </c>
      <c r="W14" s="5">
        <v>0</v>
      </c>
      <c r="X14" s="5">
        <v>0</v>
      </c>
      <c r="Y14" s="5">
        <v>1103.51</v>
      </c>
      <c r="Z14" s="5">
        <v>0</v>
      </c>
      <c r="AA14" s="5">
        <v>0</v>
      </c>
      <c r="AB14" s="18">
        <f t="shared" si="0"/>
        <v>4500</v>
      </c>
      <c r="AC14" s="22">
        <f t="shared" si="1"/>
        <v>2126.52</v>
      </c>
    </row>
    <row r="15" spans="1:29" x14ac:dyDescent="0.25">
      <c r="A15" s="2" t="s">
        <v>20</v>
      </c>
      <c r="B15" s="12" t="s">
        <v>21</v>
      </c>
      <c r="C15" s="6">
        <v>0</v>
      </c>
      <c r="D15" s="5">
        <v>0</v>
      </c>
      <c r="E15" s="5">
        <v>0</v>
      </c>
      <c r="F15" s="5">
        <v>3300</v>
      </c>
      <c r="G15" s="5">
        <v>23.98</v>
      </c>
      <c r="H15" s="5">
        <v>0</v>
      </c>
      <c r="I15" s="5">
        <v>782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486.02</v>
      </c>
      <c r="Z15" s="5">
        <v>0</v>
      </c>
      <c r="AA15" s="5">
        <v>0</v>
      </c>
      <c r="AB15" s="18">
        <f t="shared" si="0"/>
        <v>3300</v>
      </c>
      <c r="AC15" s="22">
        <f t="shared" si="1"/>
        <v>1292</v>
      </c>
    </row>
    <row r="16" spans="1:29" x14ac:dyDescent="0.25">
      <c r="A16" s="2" t="s">
        <v>22</v>
      </c>
      <c r="B16" s="12" t="s">
        <v>23</v>
      </c>
      <c r="C16" s="6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600</v>
      </c>
      <c r="U16" s="5">
        <v>519.66</v>
      </c>
      <c r="V16" s="5">
        <v>0</v>
      </c>
      <c r="W16" s="5">
        <v>0</v>
      </c>
      <c r="X16" s="5">
        <v>0</v>
      </c>
      <c r="Y16" s="5">
        <v>0</v>
      </c>
      <c r="Z16" s="5">
        <v>600</v>
      </c>
      <c r="AA16" s="5">
        <v>533.33000000000004</v>
      </c>
      <c r="AB16" s="18">
        <f t="shared" si="0"/>
        <v>1200</v>
      </c>
      <c r="AC16" s="22">
        <f t="shared" si="1"/>
        <v>1052.99</v>
      </c>
    </row>
    <row r="17" spans="1:29" x14ac:dyDescent="0.25">
      <c r="A17" s="2" t="s">
        <v>24</v>
      </c>
      <c r="B17" s="15" t="s">
        <v>153</v>
      </c>
      <c r="C17" s="6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18">
        <f t="shared" si="0"/>
        <v>0</v>
      </c>
      <c r="AC17" s="22">
        <f t="shared" si="1"/>
        <v>0</v>
      </c>
    </row>
    <row r="18" spans="1:29" x14ac:dyDescent="0.25">
      <c r="A18" s="2" t="s">
        <v>25</v>
      </c>
      <c r="B18" s="12" t="s">
        <v>115</v>
      </c>
      <c r="C18" s="6">
        <v>0</v>
      </c>
      <c r="D18" s="5">
        <v>0</v>
      </c>
      <c r="E18" s="5">
        <v>0</v>
      </c>
      <c r="F18" s="5">
        <v>25000</v>
      </c>
      <c r="G18" s="5">
        <v>0</v>
      </c>
      <c r="H18" s="5">
        <v>0</v>
      </c>
      <c r="I18" s="5">
        <v>5020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4033.75</v>
      </c>
      <c r="V18" s="5">
        <v>0</v>
      </c>
      <c r="W18" s="5">
        <v>3457.5</v>
      </c>
      <c r="X18" s="5">
        <v>0</v>
      </c>
      <c r="Y18" s="5">
        <v>6024</v>
      </c>
      <c r="Z18" s="5">
        <v>3000</v>
      </c>
      <c r="AA18" s="5">
        <v>5168.5</v>
      </c>
      <c r="AB18" s="18">
        <f t="shared" si="0"/>
        <v>28000</v>
      </c>
      <c r="AC18" s="22">
        <f t="shared" si="1"/>
        <v>23703.75</v>
      </c>
    </row>
    <row r="19" spans="1:29" ht="14.25" customHeight="1" x14ac:dyDescent="0.25">
      <c r="A19" s="2" t="s">
        <v>26</v>
      </c>
      <c r="B19" s="12" t="s">
        <v>27</v>
      </c>
      <c r="C19" s="6">
        <v>0</v>
      </c>
      <c r="D19" s="5">
        <v>0</v>
      </c>
      <c r="E19" s="5">
        <v>0</v>
      </c>
      <c r="F19" s="5">
        <v>15000</v>
      </c>
      <c r="G19" s="9">
        <v>2175.4899999999998</v>
      </c>
      <c r="H19" s="5">
        <v>0</v>
      </c>
      <c r="I19" s="5">
        <v>2688.52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576.37</v>
      </c>
      <c r="V19" s="5">
        <v>0</v>
      </c>
      <c r="W19" s="5">
        <v>2944.15</v>
      </c>
      <c r="X19" s="5">
        <v>0</v>
      </c>
      <c r="Y19" s="5">
        <v>1848.53</v>
      </c>
      <c r="Z19" s="5">
        <v>0</v>
      </c>
      <c r="AA19" s="5">
        <v>1177.3200000000002</v>
      </c>
      <c r="AB19" s="18">
        <f t="shared" si="0"/>
        <v>15000</v>
      </c>
      <c r="AC19" s="22">
        <f t="shared" si="1"/>
        <v>11410.380000000001</v>
      </c>
    </row>
    <row r="20" spans="1:29" x14ac:dyDescent="0.25">
      <c r="A20" s="2" t="s">
        <v>28</v>
      </c>
      <c r="B20" s="12" t="s">
        <v>116</v>
      </c>
      <c r="C20" s="6">
        <v>0</v>
      </c>
      <c r="D20" s="5">
        <v>0</v>
      </c>
      <c r="E20" s="5">
        <v>0</v>
      </c>
      <c r="F20" s="5">
        <v>0</v>
      </c>
      <c r="G20" s="5">
        <v>0</v>
      </c>
      <c r="H20" s="5">
        <v>2000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18">
        <f t="shared" si="0"/>
        <v>2000</v>
      </c>
      <c r="AC20" s="22">
        <f t="shared" si="1"/>
        <v>0</v>
      </c>
    </row>
    <row r="21" spans="1:29" x14ac:dyDescent="0.25">
      <c r="A21" s="2" t="s">
        <v>29</v>
      </c>
      <c r="B21" s="12" t="s">
        <v>30</v>
      </c>
      <c r="C21" s="6">
        <v>0</v>
      </c>
      <c r="D21" s="5">
        <v>0</v>
      </c>
      <c r="E21" s="5">
        <v>0</v>
      </c>
      <c r="F21" s="5">
        <v>1500</v>
      </c>
      <c r="G21" s="5">
        <v>0</v>
      </c>
      <c r="H21" s="5">
        <v>0</v>
      </c>
      <c r="I21" s="5">
        <v>422.08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1000</v>
      </c>
      <c r="Y21" s="5">
        <v>1163.0700000000002</v>
      </c>
      <c r="Z21" s="5">
        <v>0</v>
      </c>
      <c r="AA21" s="5">
        <v>0</v>
      </c>
      <c r="AB21" s="18">
        <f t="shared" si="0"/>
        <v>2500</v>
      </c>
      <c r="AC21" s="22">
        <f t="shared" si="1"/>
        <v>1585.15</v>
      </c>
    </row>
    <row r="22" spans="1:29" x14ac:dyDescent="0.25">
      <c r="A22" s="2" t="s">
        <v>123</v>
      </c>
      <c r="B22" s="15" t="s">
        <v>127</v>
      </c>
      <c r="C22" s="6">
        <v>0</v>
      </c>
      <c r="D22" s="5">
        <v>0</v>
      </c>
      <c r="E22" s="5">
        <v>0</v>
      </c>
      <c r="F22" s="5">
        <v>0</v>
      </c>
      <c r="G22" s="5">
        <v>0</v>
      </c>
      <c r="H22" s="5">
        <v>1000</v>
      </c>
      <c r="I22" s="5">
        <v>481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18">
        <f t="shared" si="0"/>
        <v>1000</v>
      </c>
      <c r="AC22" s="22">
        <f t="shared" si="1"/>
        <v>481</v>
      </c>
    </row>
    <row r="23" spans="1:29" x14ac:dyDescent="0.25">
      <c r="A23" s="2" t="s">
        <v>31</v>
      </c>
      <c r="B23" s="12" t="s">
        <v>32</v>
      </c>
      <c r="C23" s="6">
        <v>0</v>
      </c>
      <c r="D23" s="24">
        <v>1500</v>
      </c>
      <c r="E23" s="21">
        <v>649.12</v>
      </c>
      <c r="F23" s="5">
        <v>0</v>
      </c>
      <c r="G23" s="5">
        <v>0</v>
      </c>
      <c r="H23" s="5">
        <v>1000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1500</v>
      </c>
      <c r="S23" s="5">
        <v>0</v>
      </c>
      <c r="T23" s="5">
        <v>1000</v>
      </c>
      <c r="U23" s="5">
        <v>3005</v>
      </c>
      <c r="V23" s="5">
        <v>1500</v>
      </c>
      <c r="W23" s="5">
        <v>783</v>
      </c>
      <c r="X23" s="5">
        <v>0</v>
      </c>
      <c r="Y23" s="5">
        <v>1196</v>
      </c>
      <c r="Z23" s="5">
        <v>0</v>
      </c>
      <c r="AA23" s="5">
        <v>0</v>
      </c>
      <c r="AB23" s="18">
        <f t="shared" si="0"/>
        <v>6500</v>
      </c>
      <c r="AC23" s="22">
        <f t="shared" si="1"/>
        <v>5633.12</v>
      </c>
    </row>
    <row r="24" spans="1:29" x14ac:dyDescent="0.25">
      <c r="A24" s="2" t="s">
        <v>33</v>
      </c>
      <c r="B24" s="12" t="s">
        <v>122</v>
      </c>
      <c r="C24" s="6">
        <v>0</v>
      </c>
      <c r="D24" s="5">
        <v>0</v>
      </c>
      <c r="E24" s="5">
        <v>0</v>
      </c>
      <c r="F24" s="5">
        <v>1300</v>
      </c>
      <c r="G24" s="5">
        <v>460.33</v>
      </c>
      <c r="H24" s="5">
        <v>0</v>
      </c>
      <c r="I24" s="5">
        <v>675.02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800</v>
      </c>
      <c r="U24" s="5">
        <v>0</v>
      </c>
      <c r="V24" s="5">
        <v>0</v>
      </c>
      <c r="W24" s="5">
        <v>546.94000000000005</v>
      </c>
      <c r="X24" s="5">
        <v>0</v>
      </c>
      <c r="Y24" s="5">
        <v>0</v>
      </c>
      <c r="Z24" s="5">
        <v>0</v>
      </c>
      <c r="AA24" s="5">
        <v>0</v>
      </c>
      <c r="AB24" s="18">
        <f t="shared" si="0"/>
        <v>2100</v>
      </c>
      <c r="AC24" s="22">
        <f t="shared" si="1"/>
        <v>1682.29</v>
      </c>
    </row>
    <row r="25" spans="1:29" x14ac:dyDescent="0.25">
      <c r="A25" s="2" t="s">
        <v>34</v>
      </c>
      <c r="B25" s="15" t="s">
        <v>140</v>
      </c>
      <c r="C25" s="6">
        <v>0</v>
      </c>
      <c r="D25" s="5">
        <v>0</v>
      </c>
      <c r="E25" s="5">
        <v>0</v>
      </c>
      <c r="F25" s="5">
        <v>0</v>
      </c>
      <c r="G25" s="5">
        <v>0</v>
      </c>
      <c r="H25" s="5">
        <v>2900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18">
        <f t="shared" si="0"/>
        <v>2900</v>
      </c>
      <c r="AC25" s="22">
        <f t="shared" si="1"/>
        <v>0</v>
      </c>
    </row>
    <row r="26" spans="1:29" x14ac:dyDescent="0.25">
      <c r="A26" s="2" t="s">
        <v>35</v>
      </c>
      <c r="B26" s="12" t="s">
        <v>36</v>
      </c>
      <c r="C26" s="6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18">
        <f t="shared" si="0"/>
        <v>0</v>
      </c>
      <c r="AC26" s="22">
        <f t="shared" si="1"/>
        <v>0</v>
      </c>
    </row>
    <row r="27" spans="1:29" x14ac:dyDescent="0.25">
      <c r="A27" s="2" t="s">
        <v>37</v>
      </c>
      <c r="B27" s="12" t="s">
        <v>149</v>
      </c>
      <c r="C27" s="6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18">
        <f t="shared" si="0"/>
        <v>0</v>
      </c>
      <c r="AC27" s="22">
        <f t="shared" si="1"/>
        <v>0</v>
      </c>
    </row>
    <row r="28" spans="1:29" x14ac:dyDescent="0.25">
      <c r="A28" s="2" t="s">
        <v>38</v>
      </c>
      <c r="B28" s="12" t="s">
        <v>121</v>
      </c>
      <c r="C28" s="6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18">
        <f t="shared" si="0"/>
        <v>0</v>
      </c>
      <c r="AC28" s="22">
        <f t="shared" si="1"/>
        <v>0</v>
      </c>
    </row>
    <row r="29" spans="1:29" x14ac:dyDescent="0.25">
      <c r="A29" s="2" t="s">
        <v>39</v>
      </c>
      <c r="B29" s="12" t="s">
        <v>125</v>
      </c>
      <c r="C29" s="6">
        <v>0</v>
      </c>
      <c r="D29" s="5">
        <v>0</v>
      </c>
      <c r="E29" s="5">
        <v>0</v>
      </c>
      <c r="F29" s="5">
        <v>0</v>
      </c>
      <c r="G29" s="5">
        <v>0</v>
      </c>
      <c r="H29" s="5">
        <v>1500</v>
      </c>
      <c r="I29" s="5">
        <v>470.5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18">
        <f t="shared" si="0"/>
        <v>1500</v>
      </c>
      <c r="AC29" s="22">
        <f t="shared" si="1"/>
        <v>470.5</v>
      </c>
    </row>
    <row r="30" spans="1:29" x14ac:dyDescent="0.25">
      <c r="A30" s="2" t="s">
        <v>40</v>
      </c>
      <c r="B30" s="12" t="s">
        <v>41</v>
      </c>
      <c r="C30" s="6">
        <v>0</v>
      </c>
      <c r="D30" s="5">
        <v>0</v>
      </c>
      <c r="E30" s="5">
        <v>0</v>
      </c>
      <c r="F30" s="5">
        <v>5000</v>
      </c>
      <c r="G30" s="5">
        <v>0</v>
      </c>
      <c r="H30" s="5">
        <v>0</v>
      </c>
      <c r="I30" s="5">
        <v>2048.7399999999998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5000</v>
      </c>
      <c r="W30" s="5">
        <v>0</v>
      </c>
      <c r="X30" s="5">
        <v>0</v>
      </c>
      <c r="Y30" s="5">
        <v>2725</v>
      </c>
      <c r="Z30" s="5">
        <v>0</v>
      </c>
      <c r="AA30" s="5">
        <v>418.34000000000003</v>
      </c>
      <c r="AB30" s="18">
        <f t="shared" si="0"/>
        <v>10000</v>
      </c>
      <c r="AC30" s="22">
        <f t="shared" si="1"/>
        <v>5192.08</v>
      </c>
    </row>
    <row r="31" spans="1:29" ht="15.75" x14ac:dyDescent="0.25">
      <c r="A31" s="2" t="s">
        <v>42</v>
      </c>
      <c r="B31" s="29" t="s">
        <v>150</v>
      </c>
      <c r="C31" s="6">
        <v>0</v>
      </c>
      <c r="D31" s="5">
        <v>0</v>
      </c>
      <c r="E31" s="5">
        <v>0</v>
      </c>
      <c r="F31" s="5">
        <v>4000</v>
      </c>
      <c r="G31" s="5">
        <v>0</v>
      </c>
      <c r="H31" s="5">
        <v>0</v>
      </c>
      <c r="I31" s="5">
        <v>1964.48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521.4</v>
      </c>
      <c r="Z31" s="5">
        <v>0</v>
      </c>
      <c r="AA31" s="5">
        <v>0</v>
      </c>
      <c r="AB31" s="18">
        <f t="shared" si="0"/>
        <v>4000</v>
      </c>
      <c r="AC31" s="22">
        <f t="shared" si="1"/>
        <v>2485.88</v>
      </c>
    </row>
    <row r="32" spans="1:29" x14ac:dyDescent="0.25">
      <c r="A32" s="2" t="s">
        <v>43</v>
      </c>
      <c r="B32" s="12" t="s">
        <v>44</v>
      </c>
      <c r="C32" s="6">
        <v>0</v>
      </c>
      <c r="D32" s="5">
        <v>0</v>
      </c>
      <c r="E32" s="5">
        <v>0</v>
      </c>
      <c r="F32" s="5">
        <v>0</v>
      </c>
      <c r="G32" s="5">
        <v>0</v>
      </c>
      <c r="H32" s="5">
        <v>2000</v>
      </c>
      <c r="I32" s="5">
        <v>611.01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747.73</v>
      </c>
      <c r="Z32" s="5">
        <v>0</v>
      </c>
      <c r="AA32" s="5">
        <v>0</v>
      </c>
      <c r="AB32" s="18">
        <f t="shared" si="0"/>
        <v>2000</v>
      </c>
      <c r="AC32" s="22">
        <f t="shared" si="1"/>
        <v>1358.74</v>
      </c>
    </row>
    <row r="33" spans="1:29" x14ac:dyDescent="0.25">
      <c r="A33" s="2" t="s">
        <v>45</v>
      </c>
      <c r="B33" s="12" t="s">
        <v>46</v>
      </c>
      <c r="C33" s="6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18">
        <f t="shared" si="0"/>
        <v>0</v>
      </c>
      <c r="AC33" s="22">
        <f t="shared" si="1"/>
        <v>0</v>
      </c>
    </row>
    <row r="34" spans="1:29" x14ac:dyDescent="0.25">
      <c r="A34" s="2" t="s">
        <v>47</v>
      </c>
      <c r="B34" s="15" t="s">
        <v>141</v>
      </c>
      <c r="C34" s="6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500</v>
      </c>
      <c r="Y34" s="5">
        <v>0</v>
      </c>
      <c r="Z34" s="5">
        <v>0</v>
      </c>
      <c r="AA34" s="5">
        <v>0</v>
      </c>
      <c r="AB34" s="18">
        <f t="shared" si="0"/>
        <v>500</v>
      </c>
      <c r="AC34" s="22">
        <f t="shared" si="1"/>
        <v>0</v>
      </c>
    </row>
    <row r="35" spans="1:29" x14ac:dyDescent="0.25">
      <c r="A35" s="2" t="s">
        <v>48</v>
      </c>
      <c r="B35" s="14" t="s">
        <v>49</v>
      </c>
      <c r="C35" s="6">
        <v>0</v>
      </c>
      <c r="D35" s="25">
        <v>740</v>
      </c>
      <c r="E35" s="5">
        <v>0</v>
      </c>
      <c r="F35" s="5">
        <v>0</v>
      </c>
      <c r="G35" s="5">
        <v>0</v>
      </c>
      <c r="H35" s="5">
        <v>740</v>
      </c>
      <c r="I35" s="5">
        <v>740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18">
        <f t="shared" si="0"/>
        <v>1480</v>
      </c>
      <c r="AC35" s="22">
        <f t="shared" si="1"/>
        <v>740</v>
      </c>
    </row>
    <row r="36" spans="1:29" x14ac:dyDescent="0.25">
      <c r="A36" s="2" t="s">
        <v>50</v>
      </c>
      <c r="B36" s="12" t="s">
        <v>129</v>
      </c>
      <c r="C36" s="6">
        <v>0</v>
      </c>
      <c r="D36" s="5">
        <v>0</v>
      </c>
      <c r="E36" s="5">
        <v>0</v>
      </c>
      <c r="F36" s="5">
        <v>0</v>
      </c>
      <c r="G36" s="5">
        <v>0</v>
      </c>
      <c r="H36" s="5">
        <v>3000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272.81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523.59</v>
      </c>
      <c r="AB36" s="18">
        <f t="shared" ref="AB36:AB67" si="2">D36+F36+H36+J36+L36+N36+P36+R36+T36+V36+X36+Z36</f>
        <v>3000</v>
      </c>
      <c r="AC36" s="22">
        <f t="shared" ref="AC36:AC67" si="3">E36+G36+I36+K36+M36+O36+Q36+S36+U36+W36+Y36+AA36</f>
        <v>796.40000000000009</v>
      </c>
    </row>
    <row r="37" spans="1:29" x14ac:dyDescent="0.25">
      <c r="A37" s="2" t="s">
        <v>51</v>
      </c>
      <c r="B37" s="12" t="s">
        <v>52</v>
      </c>
      <c r="C37" s="6">
        <v>0</v>
      </c>
      <c r="D37" s="26">
        <v>1500</v>
      </c>
      <c r="E37" s="5">
        <v>939.27</v>
      </c>
      <c r="F37" s="5">
        <v>0</v>
      </c>
      <c r="G37" s="5">
        <v>0</v>
      </c>
      <c r="H37" s="5">
        <v>2000</v>
      </c>
      <c r="I37" s="5">
        <v>546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18">
        <f t="shared" si="2"/>
        <v>3500</v>
      </c>
      <c r="AC37" s="22">
        <f t="shared" si="3"/>
        <v>1485.27</v>
      </c>
    </row>
    <row r="38" spans="1:29" x14ac:dyDescent="0.25">
      <c r="A38" s="2" t="s">
        <v>53</v>
      </c>
      <c r="B38" s="12" t="s">
        <v>54</v>
      </c>
      <c r="C38" s="6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18">
        <f t="shared" si="2"/>
        <v>0</v>
      </c>
      <c r="AC38" s="22">
        <f t="shared" si="3"/>
        <v>0</v>
      </c>
    </row>
    <row r="39" spans="1:29" x14ac:dyDescent="0.25">
      <c r="A39" s="2" t="s">
        <v>55</v>
      </c>
      <c r="B39" s="15" t="s">
        <v>143</v>
      </c>
      <c r="C39" s="6">
        <v>0</v>
      </c>
      <c r="D39" s="5">
        <v>0</v>
      </c>
      <c r="E39" s="5">
        <v>0</v>
      </c>
      <c r="F39" s="5">
        <v>3230</v>
      </c>
      <c r="G39" s="5">
        <v>366.17</v>
      </c>
      <c r="H39" s="5">
        <v>0</v>
      </c>
      <c r="I39" s="5">
        <v>575.73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18">
        <f t="shared" si="2"/>
        <v>3230</v>
      </c>
      <c r="AC39" s="22">
        <f t="shared" si="3"/>
        <v>941.90000000000009</v>
      </c>
    </row>
    <row r="40" spans="1:29" x14ac:dyDescent="0.25">
      <c r="A40" s="2" t="s">
        <v>56</v>
      </c>
      <c r="B40" s="15" t="s">
        <v>135</v>
      </c>
      <c r="C40" s="6">
        <v>0</v>
      </c>
      <c r="D40" s="5">
        <v>0</v>
      </c>
      <c r="E40" s="5">
        <v>0</v>
      </c>
      <c r="F40" s="5">
        <v>0</v>
      </c>
      <c r="G40" s="5">
        <v>0</v>
      </c>
      <c r="H40" s="5">
        <v>450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150</v>
      </c>
      <c r="Y40" s="5">
        <v>0</v>
      </c>
      <c r="Z40" s="5">
        <v>0</v>
      </c>
      <c r="AA40" s="5">
        <v>600</v>
      </c>
      <c r="AB40" s="18">
        <f t="shared" si="2"/>
        <v>600</v>
      </c>
      <c r="AC40" s="22">
        <f t="shared" si="3"/>
        <v>600</v>
      </c>
    </row>
    <row r="41" spans="1:29" x14ac:dyDescent="0.25">
      <c r="A41" s="2" t="s">
        <v>57</v>
      </c>
      <c r="B41" s="12" t="s">
        <v>58</v>
      </c>
      <c r="C41" s="6">
        <v>0</v>
      </c>
      <c r="D41" s="27">
        <v>500</v>
      </c>
      <c r="E41" s="5">
        <v>0</v>
      </c>
      <c r="F41" s="5">
        <v>500</v>
      </c>
      <c r="G41" s="5">
        <v>306.47000000000003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600</v>
      </c>
      <c r="Y41" s="5">
        <v>0</v>
      </c>
      <c r="Z41" s="5">
        <v>0</v>
      </c>
      <c r="AA41" s="5">
        <v>0</v>
      </c>
      <c r="AB41" s="18">
        <f t="shared" si="2"/>
        <v>1600</v>
      </c>
      <c r="AC41" s="22">
        <f t="shared" si="3"/>
        <v>306.47000000000003</v>
      </c>
    </row>
    <row r="42" spans="1:29" x14ac:dyDescent="0.25">
      <c r="A42" s="2" t="s">
        <v>59</v>
      </c>
      <c r="B42" s="12" t="s">
        <v>60</v>
      </c>
      <c r="C42" s="6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18">
        <f t="shared" si="2"/>
        <v>0</v>
      </c>
      <c r="AC42" s="22">
        <f t="shared" si="3"/>
        <v>0</v>
      </c>
    </row>
    <row r="43" spans="1:29" x14ac:dyDescent="0.25">
      <c r="A43" s="2" t="s">
        <v>61</v>
      </c>
      <c r="B43" s="12" t="s">
        <v>117</v>
      </c>
      <c r="C43" s="6">
        <v>0</v>
      </c>
      <c r="D43" s="5">
        <v>0</v>
      </c>
      <c r="E43" s="5">
        <v>0</v>
      </c>
      <c r="F43" s="5">
        <v>4000</v>
      </c>
      <c r="G43" s="5">
        <v>0</v>
      </c>
      <c r="H43" s="5">
        <v>0</v>
      </c>
      <c r="I43" s="5">
        <v>767.47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7">
        <v>1200</v>
      </c>
      <c r="S43" s="5">
        <v>0</v>
      </c>
      <c r="T43" s="5">
        <v>0</v>
      </c>
      <c r="U43" s="5">
        <v>2716.23</v>
      </c>
      <c r="V43" s="5">
        <v>0</v>
      </c>
      <c r="W43" s="5">
        <v>0</v>
      </c>
      <c r="X43" s="5">
        <v>1500</v>
      </c>
      <c r="Y43" s="5">
        <v>443.94</v>
      </c>
      <c r="Z43" s="5">
        <v>0</v>
      </c>
      <c r="AA43" s="5">
        <v>791.81000000000006</v>
      </c>
      <c r="AB43" s="18">
        <f t="shared" si="2"/>
        <v>6700</v>
      </c>
      <c r="AC43" s="22">
        <f t="shared" si="3"/>
        <v>4719.45</v>
      </c>
    </row>
    <row r="44" spans="1:29" x14ac:dyDescent="0.25">
      <c r="A44" s="2" t="s">
        <v>62</v>
      </c>
      <c r="B44" s="15" t="s">
        <v>136</v>
      </c>
      <c r="C44" s="6">
        <v>0</v>
      </c>
      <c r="D44" s="5">
        <v>0</v>
      </c>
      <c r="E44" s="5">
        <v>0</v>
      </c>
      <c r="F44" s="5">
        <v>0</v>
      </c>
      <c r="G44" s="5">
        <v>0</v>
      </c>
      <c r="H44" s="5">
        <v>1300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300</v>
      </c>
      <c r="W44" s="5">
        <v>0</v>
      </c>
      <c r="X44" s="5">
        <v>0</v>
      </c>
      <c r="Y44" s="5">
        <v>1530</v>
      </c>
      <c r="Z44" s="5">
        <v>0</v>
      </c>
      <c r="AA44" s="5">
        <v>0</v>
      </c>
      <c r="AB44" s="18">
        <f t="shared" si="2"/>
        <v>1600</v>
      </c>
      <c r="AC44" s="22">
        <f t="shared" si="3"/>
        <v>1530</v>
      </c>
    </row>
    <row r="45" spans="1:29" x14ac:dyDescent="0.25">
      <c r="A45" s="2" t="s">
        <v>63</v>
      </c>
      <c r="B45" s="12" t="s">
        <v>128</v>
      </c>
      <c r="C45" s="6">
        <v>0</v>
      </c>
      <c r="D45" s="5">
        <v>0</v>
      </c>
      <c r="E45" s="5">
        <v>0</v>
      </c>
      <c r="F45" s="5">
        <v>0</v>
      </c>
      <c r="G45" s="5">
        <v>0</v>
      </c>
      <c r="H45" s="5">
        <v>1500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201</v>
      </c>
      <c r="X45" s="5">
        <v>0</v>
      </c>
      <c r="Y45" s="5">
        <v>0</v>
      </c>
      <c r="Z45" s="5">
        <v>0</v>
      </c>
      <c r="AA45" s="5">
        <v>164</v>
      </c>
      <c r="AB45" s="18">
        <f t="shared" si="2"/>
        <v>1500</v>
      </c>
      <c r="AC45" s="22">
        <f t="shared" si="3"/>
        <v>365</v>
      </c>
    </row>
    <row r="46" spans="1:29" x14ac:dyDescent="0.25">
      <c r="A46" s="2" t="s">
        <v>64</v>
      </c>
      <c r="B46" s="15" t="s">
        <v>132</v>
      </c>
      <c r="C46" s="6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18">
        <f t="shared" si="2"/>
        <v>0</v>
      </c>
      <c r="AC46" s="22">
        <f t="shared" si="3"/>
        <v>0</v>
      </c>
    </row>
    <row r="47" spans="1:29" x14ac:dyDescent="0.25">
      <c r="A47" s="2" t="s">
        <v>65</v>
      </c>
      <c r="B47" s="15" t="s">
        <v>144</v>
      </c>
      <c r="C47" s="6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18">
        <f t="shared" si="2"/>
        <v>0</v>
      </c>
      <c r="AC47" s="22">
        <f t="shared" si="3"/>
        <v>0</v>
      </c>
    </row>
    <row r="48" spans="1:29" x14ac:dyDescent="0.25">
      <c r="A48" s="2" t="s">
        <v>66</v>
      </c>
      <c r="B48" s="12" t="s">
        <v>67</v>
      </c>
      <c r="C48" s="6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2500</v>
      </c>
      <c r="W48" s="5">
        <v>806.75</v>
      </c>
      <c r="X48" s="5">
        <v>0</v>
      </c>
      <c r="Y48" s="5">
        <v>0</v>
      </c>
      <c r="Z48" s="5">
        <v>0</v>
      </c>
      <c r="AA48" s="5">
        <v>0</v>
      </c>
      <c r="AB48" s="18">
        <f t="shared" si="2"/>
        <v>2500</v>
      </c>
      <c r="AC48" s="22">
        <f t="shared" si="3"/>
        <v>806.75</v>
      </c>
    </row>
    <row r="49" spans="1:29" x14ac:dyDescent="0.25">
      <c r="A49" s="2" t="s">
        <v>68</v>
      </c>
      <c r="B49" s="12" t="s">
        <v>69</v>
      </c>
      <c r="C49" s="6">
        <v>0</v>
      </c>
      <c r="D49" s="5">
        <v>0</v>
      </c>
      <c r="E49" s="5">
        <v>0</v>
      </c>
      <c r="F49" s="5">
        <v>0</v>
      </c>
      <c r="G49" s="5">
        <v>0</v>
      </c>
      <c r="H49" s="5">
        <v>2000</v>
      </c>
      <c r="I49" s="5">
        <v>384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18">
        <f t="shared" si="2"/>
        <v>2000</v>
      </c>
      <c r="AC49" s="22">
        <f t="shared" si="3"/>
        <v>384</v>
      </c>
    </row>
    <row r="50" spans="1:29" x14ac:dyDescent="0.25">
      <c r="A50" s="2" t="s">
        <v>70</v>
      </c>
      <c r="B50" s="12" t="s">
        <v>71</v>
      </c>
      <c r="C50" s="6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18">
        <f t="shared" si="2"/>
        <v>0</v>
      </c>
      <c r="AC50" s="22">
        <f t="shared" si="3"/>
        <v>0</v>
      </c>
    </row>
    <row r="51" spans="1:29" x14ac:dyDescent="0.25">
      <c r="A51" s="2" t="s">
        <v>72</v>
      </c>
      <c r="B51" s="12" t="s">
        <v>73</v>
      </c>
      <c r="C51" s="6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18">
        <f t="shared" si="2"/>
        <v>0</v>
      </c>
      <c r="AC51" s="22">
        <f t="shared" si="3"/>
        <v>0</v>
      </c>
    </row>
    <row r="52" spans="1:29" x14ac:dyDescent="0.25">
      <c r="A52" s="2" t="s">
        <v>74</v>
      </c>
      <c r="B52" s="12" t="s">
        <v>75</v>
      </c>
      <c r="C52" s="6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18">
        <f t="shared" si="2"/>
        <v>0</v>
      </c>
      <c r="AC52" s="22">
        <f t="shared" si="3"/>
        <v>0</v>
      </c>
    </row>
    <row r="53" spans="1:29" x14ac:dyDescent="0.25">
      <c r="A53" s="2" t="s">
        <v>76</v>
      </c>
      <c r="B53" s="15" t="s">
        <v>130</v>
      </c>
      <c r="C53" s="6">
        <v>0</v>
      </c>
      <c r="D53" s="5">
        <v>0</v>
      </c>
      <c r="E53" s="5">
        <v>0</v>
      </c>
      <c r="F53" s="5">
        <v>0</v>
      </c>
      <c r="G53" s="5">
        <v>0</v>
      </c>
      <c r="H53" s="5">
        <v>2000</v>
      </c>
      <c r="I53" s="5">
        <v>551.15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904.13</v>
      </c>
      <c r="Z53" s="5">
        <v>0</v>
      </c>
      <c r="AA53" s="5">
        <v>0</v>
      </c>
      <c r="AB53" s="18">
        <f t="shared" si="2"/>
        <v>2000</v>
      </c>
      <c r="AC53" s="22">
        <f t="shared" si="3"/>
        <v>1455.28</v>
      </c>
    </row>
    <row r="54" spans="1:29" x14ac:dyDescent="0.25">
      <c r="A54" s="2" t="s">
        <v>77</v>
      </c>
      <c r="B54" s="12" t="s">
        <v>78</v>
      </c>
      <c r="C54" s="6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18">
        <f t="shared" si="2"/>
        <v>0</v>
      </c>
      <c r="AC54" s="22">
        <f t="shared" si="3"/>
        <v>0</v>
      </c>
    </row>
    <row r="55" spans="1:29" x14ac:dyDescent="0.25">
      <c r="A55" s="2" t="s">
        <v>79</v>
      </c>
      <c r="B55" s="12" t="s">
        <v>80</v>
      </c>
      <c r="C55" s="6">
        <v>0</v>
      </c>
      <c r="D55" s="5">
        <v>0</v>
      </c>
      <c r="E55" s="5">
        <v>0</v>
      </c>
      <c r="F55" s="5">
        <v>0</v>
      </c>
      <c r="G55" s="5">
        <v>0</v>
      </c>
      <c r="H55" s="5">
        <v>1000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18">
        <f t="shared" si="2"/>
        <v>1000</v>
      </c>
      <c r="AC55" s="22">
        <f t="shared" si="3"/>
        <v>0</v>
      </c>
    </row>
    <row r="56" spans="1:29" x14ac:dyDescent="0.25">
      <c r="A56" s="2" t="s">
        <v>81</v>
      </c>
      <c r="B56" s="12" t="s">
        <v>82</v>
      </c>
      <c r="C56" s="6">
        <v>0</v>
      </c>
      <c r="D56" s="5">
        <v>0</v>
      </c>
      <c r="E56" s="5">
        <v>0</v>
      </c>
      <c r="F56" s="5">
        <v>0</v>
      </c>
      <c r="G56" s="5">
        <v>0</v>
      </c>
      <c r="H56" s="5">
        <v>2000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18">
        <f t="shared" si="2"/>
        <v>2000</v>
      </c>
      <c r="AC56" s="22">
        <f t="shared" si="3"/>
        <v>0</v>
      </c>
    </row>
    <row r="57" spans="1:29" x14ac:dyDescent="0.25">
      <c r="A57" s="2" t="s">
        <v>83</v>
      </c>
      <c r="B57" s="15" t="s">
        <v>154</v>
      </c>
      <c r="C57" s="6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400</v>
      </c>
      <c r="Y57" s="5">
        <v>0</v>
      </c>
      <c r="Z57" s="5">
        <v>0</v>
      </c>
      <c r="AA57" s="5">
        <v>400</v>
      </c>
      <c r="AB57" s="18">
        <f t="shared" si="2"/>
        <v>400</v>
      </c>
      <c r="AC57" s="22">
        <f t="shared" si="3"/>
        <v>400</v>
      </c>
    </row>
    <row r="58" spans="1:29" x14ac:dyDescent="0.25">
      <c r="A58" s="2" t="s">
        <v>84</v>
      </c>
      <c r="B58" s="12" t="s">
        <v>124</v>
      </c>
      <c r="C58" s="6">
        <v>0</v>
      </c>
      <c r="D58" s="5">
        <v>0</v>
      </c>
      <c r="E58" s="5">
        <v>0</v>
      </c>
      <c r="F58" s="5">
        <v>0</v>
      </c>
      <c r="G58" s="5">
        <v>0</v>
      </c>
      <c r="H58" s="5">
        <v>3719.4</v>
      </c>
      <c r="I58" s="5">
        <v>1329.7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18">
        <f t="shared" si="2"/>
        <v>3719.4</v>
      </c>
      <c r="AC58" s="22">
        <f t="shared" si="3"/>
        <v>1329.7</v>
      </c>
    </row>
    <row r="59" spans="1:29" x14ac:dyDescent="0.25">
      <c r="A59" s="2" t="s">
        <v>85</v>
      </c>
      <c r="B59" s="12" t="s">
        <v>86</v>
      </c>
      <c r="C59" s="6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18">
        <f t="shared" si="2"/>
        <v>0</v>
      </c>
      <c r="AC59" s="22">
        <f t="shared" si="3"/>
        <v>0</v>
      </c>
    </row>
    <row r="60" spans="1:29" x14ac:dyDescent="0.25">
      <c r="A60" s="2" t="s">
        <v>87</v>
      </c>
      <c r="B60" s="12" t="s">
        <v>88</v>
      </c>
      <c r="C60" s="6">
        <v>0</v>
      </c>
      <c r="D60" s="5">
        <v>0</v>
      </c>
      <c r="E60" s="5">
        <v>0</v>
      </c>
      <c r="F60" s="5">
        <v>0</v>
      </c>
      <c r="G60" s="5">
        <v>0</v>
      </c>
      <c r="H60" s="5">
        <v>1500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537.23</v>
      </c>
      <c r="Z60" s="5">
        <v>0</v>
      </c>
      <c r="AA60" s="5">
        <v>0</v>
      </c>
      <c r="AB60" s="18">
        <f t="shared" si="2"/>
        <v>1500</v>
      </c>
      <c r="AC60" s="22">
        <f t="shared" si="3"/>
        <v>537.23</v>
      </c>
    </row>
    <row r="61" spans="1:29" x14ac:dyDescent="0.25">
      <c r="A61" s="2" t="s">
        <v>89</v>
      </c>
      <c r="B61" s="15" t="s">
        <v>131</v>
      </c>
      <c r="C61" s="6">
        <v>0</v>
      </c>
      <c r="D61" s="5">
        <v>0</v>
      </c>
      <c r="E61" s="5">
        <v>0</v>
      </c>
      <c r="F61" s="5">
        <v>800</v>
      </c>
      <c r="G61" s="5">
        <v>651.39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600</v>
      </c>
      <c r="U61" s="5">
        <v>610.74</v>
      </c>
      <c r="V61" s="5">
        <v>0</v>
      </c>
      <c r="W61" s="5">
        <v>0</v>
      </c>
      <c r="X61" s="5">
        <v>906.13</v>
      </c>
      <c r="Y61" s="5">
        <v>31.22</v>
      </c>
      <c r="Z61" s="5">
        <v>0</v>
      </c>
      <c r="AA61" s="5">
        <v>1004</v>
      </c>
      <c r="AB61" s="18">
        <f t="shared" si="2"/>
        <v>2306.13</v>
      </c>
      <c r="AC61" s="22">
        <f t="shared" si="3"/>
        <v>2297.3500000000004</v>
      </c>
    </row>
    <row r="62" spans="1:29" x14ac:dyDescent="0.25">
      <c r="A62" s="2" t="s">
        <v>90</v>
      </c>
      <c r="B62" s="12" t="s">
        <v>137</v>
      </c>
      <c r="C62" s="6">
        <v>0</v>
      </c>
      <c r="D62" s="5">
        <v>0</v>
      </c>
      <c r="E62" s="5">
        <v>0</v>
      </c>
      <c r="F62" s="5">
        <v>0</v>
      </c>
      <c r="G62" s="5">
        <v>0</v>
      </c>
      <c r="H62" s="5">
        <v>1000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600</v>
      </c>
      <c r="W62" s="5">
        <v>1115.0999999999999</v>
      </c>
      <c r="X62" s="5">
        <v>0</v>
      </c>
      <c r="Y62" s="5">
        <v>0</v>
      </c>
      <c r="Z62" s="5">
        <v>0</v>
      </c>
      <c r="AA62" s="5">
        <v>0</v>
      </c>
      <c r="AB62" s="18">
        <f t="shared" si="2"/>
        <v>1600</v>
      </c>
      <c r="AC62" s="22">
        <f t="shared" si="3"/>
        <v>1115.0999999999999</v>
      </c>
    </row>
    <row r="63" spans="1:29" x14ac:dyDescent="0.25">
      <c r="A63" s="2" t="s">
        <v>91</v>
      </c>
      <c r="B63" s="12" t="s">
        <v>126</v>
      </c>
      <c r="C63" s="6">
        <v>0</v>
      </c>
      <c r="D63" s="5">
        <v>0</v>
      </c>
      <c r="E63" s="5">
        <v>0</v>
      </c>
      <c r="F63" s="5">
        <v>4500</v>
      </c>
      <c r="G63" s="5">
        <v>1363</v>
      </c>
      <c r="H63" s="5">
        <v>0</v>
      </c>
      <c r="I63" s="5">
        <v>1276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18">
        <f t="shared" si="2"/>
        <v>4500</v>
      </c>
      <c r="AC63" s="22">
        <f t="shared" si="3"/>
        <v>2639</v>
      </c>
    </row>
    <row r="64" spans="1:29" x14ac:dyDescent="0.25">
      <c r="A64" s="2" t="s">
        <v>92</v>
      </c>
      <c r="B64" s="12" t="s">
        <v>93</v>
      </c>
      <c r="C64" s="6">
        <v>0</v>
      </c>
      <c r="D64" s="5">
        <v>0</v>
      </c>
      <c r="E64" s="5">
        <v>0</v>
      </c>
      <c r="F64" s="5">
        <v>0</v>
      </c>
      <c r="G64" s="5">
        <v>0</v>
      </c>
      <c r="H64" s="5">
        <v>1500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18">
        <f t="shared" si="2"/>
        <v>1500</v>
      </c>
      <c r="AC64" s="22">
        <f t="shared" si="3"/>
        <v>0</v>
      </c>
    </row>
    <row r="65" spans="1:30" x14ac:dyDescent="0.25">
      <c r="A65" s="2" t="s">
        <v>94</v>
      </c>
      <c r="B65" s="15" t="s">
        <v>138</v>
      </c>
      <c r="C65" s="6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18">
        <f t="shared" si="2"/>
        <v>0</v>
      </c>
      <c r="AC65" s="22">
        <f t="shared" si="3"/>
        <v>0</v>
      </c>
    </row>
    <row r="66" spans="1:30" x14ac:dyDescent="0.25">
      <c r="A66" s="2" t="s">
        <v>95</v>
      </c>
      <c r="B66" s="12" t="s">
        <v>96</v>
      </c>
      <c r="C66" s="6">
        <v>0</v>
      </c>
      <c r="D66" s="5">
        <v>0</v>
      </c>
      <c r="E66" s="5">
        <v>0</v>
      </c>
      <c r="F66" s="5">
        <v>5000</v>
      </c>
      <c r="G66" s="5">
        <v>0</v>
      </c>
      <c r="H66" s="5">
        <v>0</v>
      </c>
      <c r="I66" s="5">
        <v>1141.48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18">
        <f t="shared" si="2"/>
        <v>5000</v>
      </c>
      <c r="AC66" s="22">
        <f t="shared" si="3"/>
        <v>1141.48</v>
      </c>
    </row>
    <row r="67" spans="1:30" x14ac:dyDescent="0.25">
      <c r="A67" s="2" t="s">
        <v>97</v>
      </c>
      <c r="B67" s="12" t="s">
        <v>98</v>
      </c>
      <c r="C67" s="6">
        <v>0</v>
      </c>
      <c r="D67" s="5">
        <v>0</v>
      </c>
      <c r="E67" s="5">
        <v>0</v>
      </c>
      <c r="F67" s="5">
        <v>0</v>
      </c>
      <c r="G67" s="5">
        <v>0</v>
      </c>
      <c r="H67" s="5">
        <v>800</v>
      </c>
      <c r="I67" s="5">
        <v>572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18">
        <f t="shared" si="2"/>
        <v>800</v>
      </c>
      <c r="AC67" s="22">
        <f t="shared" si="3"/>
        <v>572</v>
      </c>
    </row>
    <row r="68" spans="1:30" x14ac:dyDescent="0.25">
      <c r="A68" s="2" t="s">
        <v>99</v>
      </c>
      <c r="B68" s="12" t="s">
        <v>100</v>
      </c>
      <c r="C68" s="6">
        <v>0</v>
      </c>
      <c r="D68" s="5">
        <v>0</v>
      </c>
      <c r="E68" s="5">
        <v>0</v>
      </c>
      <c r="F68" s="5">
        <v>1500</v>
      </c>
      <c r="G68" s="5">
        <v>900</v>
      </c>
      <c r="H68" s="5">
        <v>3500</v>
      </c>
      <c r="I68" s="5">
        <v>1600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1060</v>
      </c>
      <c r="V68" s="5">
        <v>2000</v>
      </c>
      <c r="W68" s="5">
        <v>0</v>
      </c>
      <c r="X68" s="5">
        <v>0</v>
      </c>
      <c r="Y68" s="5">
        <v>1674.46</v>
      </c>
      <c r="Z68" s="5">
        <v>0</v>
      </c>
      <c r="AA68" s="5">
        <v>0</v>
      </c>
      <c r="AB68" s="18">
        <f t="shared" ref="AB68:AB76" si="4">D68+F68+H68+J68+L68+N68+P68+R68+T68+V68+X68+Z68</f>
        <v>7000</v>
      </c>
      <c r="AC68" s="22">
        <f t="shared" ref="AC68:AC76" si="5">E68+G68+I68+K68+M68+O68+Q68+S68+U68+W68+Y68+AA68</f>
        <v>5234.46</v>
      </c>
    </row>
    <row r="69" spans="1:30" ht="15.75" customHeight="1" x14ac:dyDescent="0.25">
      <c r="A69" s="2" t="s">
        <v>101</v>
      </c>
      <c r="B69" s="15" t="s">
        <v>139</v>
      </c>
      <c r="C69" s="6">
        <v>0</v>
      </c>
      <c r="D69" s="5">
        <v>0</v>
      </c>
      <c r="E69" s="5">
        <v>0</v>
      </c>
      <c r="F69" s="5">
        <v>0</v>
      </c>
      <c r="G69" s="5">
        <v>0</v>
      </c>
      <c r="H69" s="5">
        <v>5000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5000</v>
      </c>
      <c r="W69" s="5">
        <v>3492.12</v>
      </c>
      <c r="X69" s="5">
        <v>8000</v>
      </c>
      <c r="Y69" s="5">
        <v>7628.6799999999994</v>
      </c>
      <c r="Z69" s="5">
        <v>0</v>
      </c>
      <c r="AA69" s="5">
        <v>1105.48</v>
      </c>
      <c r="AB69" s="18">
        <f t="shared" si="4"/>
        <v>18000</v>
      </c>
      <c r="AC69" s="22">
        <f t="shared" si="5"/>
        <v>12226.279999999999</v>
      </c>
    </row>
    <row r="70" spans="1:30" x14ac:dyDescent="0.25">
      <c r="A70" s="2" t="s">
        <v>102</v>
      </c>
      <c r="B70" s="12" t="s">
        <v>103</v>
      </c>
      <c r="C70" s="6">
        <v>0</v>
      </c>
      <c r="D70" s="5">
        <v>0</v>
      </c>
      <c r="E70" s="5">
        <v>0</v>
      </c>
      <c r="F70" s="5">
        <v>1000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265.89999999999998</v>
      </c>
      <c r="Z70" s="5">
        <v>0</v>
      </c>
      <c r="AA70" s="5">
        <v>0</v>
      </c>
      <c r="AB70" s="18">
        <f t="shared" si="4"/>
        <v>1000</v>
      </c>
      <c r="AC70" s="22">
        <f t="shared" si="5"/>
        <v>265.89999999999998</v>
      </c>
    </row>
    <row r="71" spans="1:30" x14ac:dyDescent="0.25">
      <c r="A71" s="2" t="s">
        <v>104</v>
      </c>
      <c r="B71" s="12" t="s">
        <v>105</v>
      </c>
      <c r="C71" s="6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18">
        <f t="shared" si="4"/>
        <v>0</v>
      </c>
      <c r="AC71" s="22">
        <f t="shared" si="5"/>
        <v>0</v>
      </c>
    </row>
    <row r="72" spans="1:30" x14ac:dyDescent="0.25">
      <c r="A72" s="2" t="s">
        <v>106</v>
      </c>
      <c r="B72" s="12" t="s">
        <v>107</v>
      </c>
      <c r="C72" s="6">
        <v>0</v>
      </c>
      <c r="D72" s="5">
        <v>0</v>
      </c>
      <c r="E72" s="5">
        <v>0</v>
      </c>
      <c r="F72" s="5">
        <v>1200</v>
      </c>
      <c r="G72" s="5">
        <v>0</v>
      </c>
      <c r="H72" s="5">
        <v>0</v>
      </c>
      <c r="I72" s="5">
        <v>693.58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239.3</v>
      </c>
      <c r="AB72" s="18">
        <f t="shared" si="4"/>
        <v>1200</v>
      </c>
      <c r="AC72" s="22">
        <f t="shared" si="5"/>
        <v>932.88000000000011</v>
      </c>
    </row>
    <row r="73" spans="1:30" x14ac:dyDescent="0.25">
      <c r="A73" s="2" t="s">
        <v>108</v>
      </c>
      <c r="B73" s="12" t="s">
        <v>109</v>
      </c>
      <c r="C73" s="6">
        <v>0</v>
      </c>
      <c r="D73" s="5">
        <v>0</v>
      </c>
      <c r="E73" s="5">
        <v>0</v>
      </c>
      <c r="F73" s="5">
        <v>3500</v>
      </c>
      <c r="G73" s="9">
        <v>285.38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2601.6000000000004</v>
      </c>
      <c r="X73" s="5">
        <v>3500</v>
      </c>
      <c r="Y73" s="5">
        <v>2191</v>
      </c>
      <c r="Z73" s="5">
        <v>0</v>
      </c>
      <c r="AA73" s="5">
        <v>1007</v>
      </c>
      <c r="AB73" s="18">
        <f t="shared" si="4"/>
        <v>7000</v>
      </c>
      <c r="AC73" s="22">
        <f t="shared" si="5"/>
        <v>6084.9800000000005</v>
      </c>
    </row>
    <row r="74" spans="1:30" ht="15" customHeight="1" x14ac:dyDescent="0.25">
      <c r="A74" s="2" t="s">
        <v>110</v>
      </c>
      <c r="B74" s="15" t="s">
        <v>134</v>
      </c>
      <c r="C74" s="6">
        <v>0</v>
      </c>
      <c r="D74" s="5">
        <v>0</v>
      </c>
      <c r="E74" s="5">
        <v>0</v>
      </c>
      <c r="F74" s="5">
        <v>10000</v>
      </c>
      <c r="G74" s="9">
        <v>2642</v>
      </c>
      <c r="H74" s="5">
        <v>0</v>
      </c>
      <c r="I74" s="5">
        <v>2692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3173</v>
      </c>
      <c r="AB74" s="18">
        <f t="shared" si="4"/>
        <v>10000</v>
      </c>
      <c r="AC74" s="22">
        <f t="shared" si="5"/>
        <v>8507</v>
      </c>
    </row>
    <row r="75" spans="1:30" ht="15" customHeight="1" x14ac:dyDescent="0.25">
      <c r="A75" s="2" t="s">
        <v>111</v>
      </c>
      <c r="B75" s="12" t="s">
        <v>151</v>
      </c>
      <c r="C75" s="6">
        <v>0</v>
      </c>
      <c r="D75" s="5">
        <v>0</v>
      </c>
      <c r="E75" s="5">
        <v>0</v>
      </c>
      <c r="F75" s="5">
        <v>0</v>
      </c>
      <c r="G75" s="5">
        <v>0</v>
      </c>
      <c r="H75" s="5">
        <v>15000</v>
      </c>
      <c r="I75" s="5">
        <v>4002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1375</v>
      </c>
      <c r="V75" s="5">
        <v>10000</v>
      </c>
      <c r="W75" s="5">
        <v>10705</v>
      </c>
      <c r="X75" s="5">
        <v>12000</v>
      </c>
      <c r="Y75" s="5">
        <v>15250</v>
      </c>
      <c r="Z75" s="5">
        <v>3000</v>
      </c>
      <c r="AA75" s="5">
        <v>1600</v>
      </c>
      <c r="AB75" s="18">
        <f t="shared" si="4"/>
        <v>40000</v>
      </c>
      <c r="AC75" s="22">
        <f t="shared" si="5"/>
        <v>32932</v>
      </c>
    </row>
    <row r="76" spans="1:30" x14ac:dyDescent="0.25">
      <c r="A76" s="3" t="s">
        <v>113</v>
      </c>
      <c r="B76" s="4"/>
      <c r="C76" s="8">
        <f>SUM(C4:C75)</f>
        <v>0</v>
      </c>
      <c r="D76" s="1">
        <f>SUM(D14:D75)</f>
        <v>4240</v>
      </c>
      <c r="E76" s="1">
        <f>SUM(E4:E75)</f>
        <v>1588.3899999999999</v>
      </c>
      <c r="F76" s="1">
        <f t="shared" ref="F76:AA76" si="6">SUM(F4:F75)</f>
        <v>100310</v>
      </c>
      <c r="G76" s="1">
        <f t="shared" si="6"/>
        <v>10619.630000000001</v>
      </c>
      <c r="H76" s="1">
        <f>SUM(H4:H75)</f>
        <v>62209.4</v>
      </c>
      <c r="I76" s="1">
        <f t="shared" si="6"/>
        <v>37808.150000000009</v>
      </c>
      <c r="J76" s="28">
        <f t="shared" si="6"/>
        <v>0</v>
      </c>
      <c r="K76" s="28">
        <f t="shared" si="6"/>
        <v>0</v>
      </c>
      <c r="L76" s="28">
        <f t="shared" si="6"/>
        <v>0</v>
      </c>
      <c r="M76" s="28">
        <f t="shared" si="6"/>
        <v>0</v>
      </c>
      <c r="N76" s="28">
        <f t="shared" si="6"/>
        <v>0</v>
      </c>
      <c r="O76" s="28">
        <f t="shared" si="6"/>
        <v>0</v>
      </c>
      <c r="P76" s="28">
        <f t="shared" si="6"/>
        <v>0</v>
      </c>
      <c r="Q76" s="28">
        <f t="shared" si="6"/>
        <v>0</v>
      </c>
      <c r="R76" s="1">
        <f t="shared" si="6"/>
        <v>2700</v>
      </c>
      <c r="S76" s="28">
        <f t="shared" si="6"/>
        <v>0</v>
      </c>
      <c r="T76" s="1">
        <f t="shared" si="6"/>
        <v>10352</v>
      </c>
      <c r="U76" s="1">
        <f t="shared" si="6"/>
        <v>16813.009999999998</v>
      </c>
      <c r="V76" s="1">
        <f t="shared" si="6"/>
        <v>28650</v>
      </c>
      <c r="W76" s="1">
        <f t="shared" si="6"/>
        <v>30639.14</v>
      </c>
      <c r="X76" s="1">
        <f t="shared" si="6"/>
        <v>33656.129999999997</v>
      </c>
      <c r="Y76" s="1">
        <f t="shared" si="6"/>
        <v>52609.920000000006</v>
      </c>
      <c r="Z76" s="1">
        <f>SUM(Z4:Z75)</f>
        <v>7160</v>
      </c>
      <c r="AA76" s="1">
        <f t="shared" si="6"/>
        <v>19706.12</v>
      </c>
      <c r="AB76" s="20">
        <f t="shared" si="4"/>
        <v>249277.53</v>
      </c>
      <c r="AC76" s="23">
        <f t="shared" si="5"/>
        <v>169784.36000000002</v>
      </c>
      <c r="AD76" s="19"/>
    </row>
    <row r="78" spans="1:30" x14ac:dyDescent="0.25">
      <c r="A78" s="17" t="s">
        <v>147</v>
      </c>
    </row>
    <row r="79" spans="1:30" x14ac:dyDescent="0.25">
      <c r="A79" t="s">
        <v>145</v>
      </c>
    </row>
    <row r="80" spans="1:30" x14ac:dyDescent="0.25">
      <c r="A80" s="16" t="s">
        <v>146</v>
      </c>
    </row>
    <row r="81" spans="1:1" x14ac:dyDescent="0.25">
      <c r="A81" t="s">
        <v>148</v>
      </c>
    </row>
  </sheetData>
  <autoFilter ref="A3:AD76"/>
  <mergeCells count="17">
    <mergeCell ref="A1:AA1"/>
    <mergeCell ref="Z2:AA2"/>
    <mergeCell ref="C2:C3"/>
    <mergeCell ref="B2:B3"/>
    <mergeCell ref="A2:A3"/>
    <mergeCell ref="P2:Q2"/>
    <mergeCell ref="R2:S2"/>
    <mergeCell ref="T2:U2"/>
    <mergeCell ref="V2:W2"/>
    <mergeCell ref="X2:Y2"/>
    <mergeCell ref="D2:E2"/>
    <mergeCell ref="F2:G2"/>
    <mergeCell ref="L2:M2"/>
    <mergeCell ref="AB2:AC2"/>
    <mergeCell ref="N2:O2"/>
    <mergeCell ref="H2:I2"/>
    <mergeCell ref="J2:K2"/>
  </mergeCells>
  <pageMargins left="0.51181102362204722" right="0.51181102362204722" top="0.78740157480314965" bottom="0.78740157480314965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Concedido e Aplicado 2020</vt:lpstr>
    </vt:vector>
  </TitlesOfParts>
  <Company>TJES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PACOSILVA</dc:creator>
  <cp:lastModifiedBy>PMJUNIOR</cp:lastModifiedBy>
  <cp:lastPrinted>2021-01-07T18:33:25Z</cp:lastPrinted>
  <dcterms:created xsi:type="dcterms:W3CDTF">2017-11-14T16:40:34Z</dcterms:created>
  <dcterms:modified xsi:type="dcterms:W3CDTF">2021-01-07T18:33:56Z</dcterms:modified>
</cp:coreProperties>
</file>