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40" windowHeight="10890"/>
  </bookViews>
  <sheets>
    <sheet name="Concedido e Aplicado 2023" sheetId="1" r:id="rId1"/>
  </sheets>
  <definedNames>
    <definedName name="_xlnm._FilterDatabase" localSheetId="0" hidden="1">'Concedido e Aplicado 2023'!$A$3:$AD$76</definedName>
    <definedName name="_xlnm.Print_Area" localSheetId="0">'Concedido e Aplicado 2023'!$A$1:$AC$105</definedName>
  </definedNames>
  <calcPr calcId="145621"/>
</workbook>
</file>

<file path=xl/calcChain.xml><?xml version="1.0" encoding="utf-8"?>
<calcChain xmlns="http://schemas.openxmlformats.org/spreadsheetml/2006/main">
  <c r="AC76" i="1" l="1"/>
  <c r="AB76" i="1"/>
  <c r="AC66" i="1" l="1"/>
  <c r="AB66" i="1"/>
  <c r="E76" i="1" l="1"/>
  <c r="AC13" i="1" l="1"/>
  <c r="AB13" i="1"/>
  <c r="D76" i="1" l="1"/>
  <c r="AC4" i="1" l="1"/>
  <c r="AB17" i="1" l="1"/>
  <c r="AC17" i="1"/>
  <c r="AC5" i="1" l="1"/>
  <c r="AC6" i="1"/>
  <c r="AC7" i="1"/>
  <c r="AC8" i="1"/>
  <c r="AC9" i="1"/>
  <c r="AC10" i="1"/>
  <c r="AC11" i="1"/>
  <c r="AC12" i="1"/>
  <c r="AC14" i="1"/>
  <c r="AC15" i="1"/>
  <c r="AC16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7" i="1"/>
  <c r="AC68" i="1"/>
  <c r="AC69" i="1"/>
  <c r="AC70" i="1"/>
  <c r="AC71" i="1"/>
  <c r="AC72" i="1"/>
  <c r="AC73" i="1"/>
  <c r="AC74" i="1"/>
  <c r="AC75" i="1"/>
  <c r="AB5" i="1"/>
  <c r="AB6" i="1"/>
  <c r="AB7" i="1"/>
  <c r="AB8" i="1"/>
  <c r="AB9" i="1"/>
  <c r="AB10" i="1"/>
  <c r="AB11" i="1"/>
  <c r="AB12" i="1"/>
  <c r="AB14" i="1"/>
  <c r="AB15" i="1"/>
  <c r="AB16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7" i="1"/>
  <c r="AB68" i="1"/>
  <c r="AB69" i="1"/>
  <c r="AB70" i="1"/>
  <c r="AB71" i="1"/>
  <c r="AB72" i="1"/>
  <c r="AB73" i="1"/>
  <c r="AB74" i="1"/>
  <c r="AB75" i="1"/>
  <c r="AB4" i="1"/>
  <c r="Z76" i="1" l="1"/>
  <c r="H76" i="1" l="1"/>
  <c r="I76" i="1" l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AA76" i="1"/>
  <c r="C76" i="1" l="1"/>
  <c r="G76" i="1" l="1"/>
  <c r="F76" i="1"/>
</calcChain>
</file>

<file path=xl/sharedStrings.xml><?xml version="1.0" encoding="utf-8"?>
<sst xmlns="http://schemas.openxmlformats.org/spreadsheetml/2006/main" count="210" uniqueCount="160">
  <si>
    <t>COMARCA</t>
  </si>
  <si>
    <t>NOME DO RESPONSÁVEL</t>
  </si>
  <si>
    <t>Afonso Cláudio</t>
  </si>
  <si>
    <t>Água Doce do Norte</t>
  </si>
  <si>
    <t>Águia Branca</t>
  </si>
  <si>
    <t>Junior Cezar Peruchi</t>
  </si>
  <si>
    <t>Alegre</t>
  </si>
  <si>
    <t>Alfredo Chaves</t>
  </si>
  <si>
    <t>Alto Rio Novo</t>
  </si>
  <si>
    <t>Anchieta</t>
  </si>
  <si>
    <t>Isabela da Silva Tavares Santos</t>
  </si>
  <si>
    <t>Apiacá</t>
  </si>
  <si>
    <t>Aracruz</t>
  </si>
  <si>
    <t>Carlas Batista da Lus de Jesus</t>
  </si>
  <si>
    <t>Atílio Vivácqua</t>
  </si>
  <si>
    <t>Guilherme Santos Perciano</t>
  </si>
  <si>
    <t>Baixo Guandú</t>
  </si>
  <si>
    <t>Thalisson Zanetti Coelho</t>
  </si>
  <si>
    <t>Barra de São Francisco</t>
  </si>
  <si>
    <t>Sheila Lourenço Soares Silva</t>
  </si>
  <si>
    <t>Boa Esperança</t>
  </si>
  <si>
    <t>Enilson de Souza</t>
  </si>
  <si>
    <t>Bom Jesus do Norte</t>
  </si>
  <si>
    <t>Cachoeiro de Itapemirim</t>
  </si>
  <si>
    <t>Cariacica</t>
  </si>
  <si>
    <t>José de Anchieta Marchiori</t>
  </si>
  <si>
    <t>Castelo</t>
  </si>
  <si>
    <t>Colatina</t>
  </si>
  <si>
    <t>Francisco Dal'Col Bride</t>
  </si>
  <si>
    <t>Conceição da Barra</t>
  </si>
  <si>
    <t>Conceição do Castelo</t>
  </si>
  <si>
    <t>Domingos Martins</t>
  </si>
  <si>
    <t>Dores do Rio Preto</t>
  </si>
  <si>
    <t>Rosemery Toalhar Loureiro e Carvalho</t>
  </si>
  <si>
    <t>Ecoporanga</t>
  </si>
  <si>
    <t>Fundão</t>
  </si>
  <si>
    <t>Guaçuí</t>
  </si>
  <si>
    <t>Guarapari</t>
  </si>
  <si>
    <t>Ibatiba</t>
  </si>
  <si>
    <t>Ibiraçu</t>
  </si>
  <si>
    <t>Luana Angélica Pianca Silva</t>
  </si>
  <si>
    <t>Ibitirama</t>
  </si>
  <si>
    <t>Hércules Jabour Silva Júnior</t>
  </si>
  <si>
    <t>Iconha</t>
  </si>
  <si>
    <t>Itaguaçú</t>
  </si>
  <si>
    <t>Isael Tranhago</t>
  </si>
  <si>
    <t>Itapemirim</t>
  </si>
  <si>
    <t>Itarana</t>
  </si>
  <si>
    <t>Katia Helena Cancian Cancelieri</t>
  </si>
  <si>
    <t>Iúna</t>
  </si>
  <si>
    <t>Jaguaré</t>
  </si>
  <si>
    <t>Jerônimo Monteiro</t>
  </si>
  <si>
    <t>João Neiva</t>
  </si>
  <si>
    <t>Laranja da Terra</t>
  </si>
  <si>
    <t>Fabiana Delboni</t>
  </si>
  <si>
    <t>Linhares</t>
  </si>
  <si>
    <t>Mantenópolis</t>
  </si>
  <si>
    <t>Marataízes</t>
  </si>
  <si>
    <t>Marechal Floriano</t>
  </si>
  <si>
    <t>Mimoso do Sul</t>
  </si>
  <si>
    <t>Montanha</t>
  </si>
  <si>
    <t>Edivaldo Alves Miranda</t>
  </si>
  <si>
    <t>Mucurici</t>
  </si>
  <si>
    <t>Muniz Freire</t>
  </si>
  <si>
    <t>Muqui</t>
  </si>
  <si>
    <t>Nova Venécia</t>
  </si>
  <si>
    <t>NUPEMEC</t>
  </si>
  <si>
    <t>Izabella Sily Casagrande</t>
  </si>
  <si>
    <t>Pancas</t>
  </si>
  <si>
    <t>Pedro Canário</t>
  </si>
  <si>
    <t>Maria D'Ajuda do Nascimento Felipe</t>
  </si>
  <si>
    <t>Pinheiros</t>
  </si>
  <si>
    <t>Piúma</t>
  </si>
  <si>
    <t>Presidente Kennedy</t>
  </si>
  <si>
    <t>Rio Bananal</t>
  </si>
  <si>
    <t>Flavio de Queiroz França</t>
  </si>
  <si>
    <t>Rio Novo do Sul</t>
  </si>
  <si>
    <t>Santa Leopoldina</t>
  </si>
  <si>
    <t>Santa Maria de Jetibá</t>
  </si>
  <si>
    <t>Santa Teresa</t>
  </si>
  <si>
    <t>São Gabriel da Palha</t>
  </si>
  <si>
    <t>Camila Gasparini</t>
  </si>
  <si>
    <t>São José do Calçado</t>
  </si>
  <si>
    <t>São Mateus</t>
  </si>
  <si>
    <t>Humberto Bazzarella Fonseca</t>
  </si>
  <si>
    <t>Serra</t>
  </si>
  <si>
    <t>Vargem Alta</t>
  </si>
  <si>
    <t>Marcos Luiz Machado</t>
  </si>
  <si>
    <t>Venda Nova do Imigrante</t>
  </si>
  <si>
    <t>Viana</t>
  </si>
  <si>
    <t>Fernanda Majewski Zatta</t>
  </si>
  <si>
    <t>Vila Velha</t>
  </si>
  <si>
    <t>Vitória</t>
  </si>
  <si>
    <t>Não há servidor indicado</t>
  </si>
  <si>
    <t>TOTAL</t>
  </si>
  <si>
    <t>SALDO ANTERIOR</t>
  </si>
  <si>
    <t>Roberto Ferraz Spala</t>
  </si>
  <si>
    <t>Tamires Zardin Pompermayer</t>
  </si>
  <si>
    <t>Concedido</t>
  </si>
  <si>
    <t>Aplicado</t>
  </si>
  <si>
    <t>Gilson Rosário do Nascimento</t>
  </si>
  <si>
    <t>COMVIDES</t>
  </si>
  <si>
    <t>Jéssica Caldeira Espíndula</t>
  </si>
  <si>
    <t>Maria Inês Matins Veltri Costa</t>
  </si>
  <si>
    <t>Raysa Louback Santos</t>
  </si>
  <si>
    <t>Franscismary Fontana Binow</t>
  </si>
  <si>
    <t>Sacha Soares de Souza</t>
  </si>
  <si>
    <t>Ricardo Siqueira Sussai</t>
  </si>
  <si>
    <t>Roselene Gerhardt Bortulini Stein</t>
  </si>
  <si>
    <t>Lorena da Silva Batista</t>
  </si>
  <si>
    <t>Isabela Santos Moulin Tannure</t>
  </si>
  <si>
    <t>Marcelo Cláudio Zanoni</t>
  </si>
  <si>
    <t>Ass. Cerim. Relações Públicas</t>
  </si>
  <si>
    <t>Sérgio Figueira Sarkis Filho</t>
  </si>
  <si>
    <t>Kthyany Heller Bernardo e Silva</t>
  </si>
  <si>
    <t>Thayná Curitiba Ferreira</t>
  </si>
  <si>
    <t>Camila Canal Ascaciba</t>
  </si>
  <si>
    <t>Kalinka Dias da Silva</t>
  </si>
  <si>
    <t>Jean Menegassi Zocolotto</t>
  </si>
  <si>
    <t>Luiz Alberto Martins Junior</t>
  </si>
  <si>
    <t>Milton Junior Barros Araujo</t>
  </si>
  <si>
    <t>Juliene Tristão Machado</t>
  </si>
  <si>
    <t>São Domingos do Norte</t>
  </si>
  <si>
    <t xml:space="preserve"> Irlanda Maria Wyatt Dona</t>
  </si>
  <si>
    <t>CONSOLIDADO ANUAL/2023</t>
  </si>
  <si>
    <t>Marcelo Tadeu Martins Verçosa</t>
  </si>
  <si>
    <t>Vitor Cézar Maurício Emerick</t>
  </si>
  <si>
    <t>Nice Faria Santos Machado Guimarães</t>
  </si>
  <si>
    <t>Marilândia</t>
  </si>
  <si>
    <t>Carlos Augusto Guedes</t>
  </si>
  <si>
    <t xml:space="preserve">Aparecida Holz </t>
  </si>
  <si>
    <t>Stefânya Pires Lima</t>
  </si>
  <si>
    <t>Thallis Cantalejo Gussani</t>
  </si>
  <si>
    <t>Aniele Pagio Rocha</t>
  </si>
  <si>
    <t>Matheus Souza Quinelato</t>
  </si>
  <si>
    <t>Anna Luiza Preti da Silva Braga</t>
  </si>
  <si>
    <t>Suelen Leontina França Alagoano</t>
  </si>
  <si>
    <t>Fabrina da Silva Lino</t>
  </si>
  <si>
    <t>Fabrícia de Oliveira Silva Batista</t>
  </si>
  <si>
    <t>Maria Karolina Freitas Paula S. Benevides</t>
  </si>
  <si>
    <t>Elizabete Zanelato dos Santos</t>
  </si>
  <si>
    <t>Letícia Santos Meireles Corrêa</t>
  </si>
  <si>
    <t>Fernanda Gimenes Sessa Freitas</t>
  </si>
  <si>
    <t>Eduardo Pimentel de Souza </t>
  </si>
  <si>
    <t>Blendon Lima dos Santos</t>
  </si>
  <si>
    <t xml:space="preserve">Emilly de Figueiredo Barelli </t>
  </si>
  <si>
    <t>Khésia Ribeiro Souza Simões</t>
  </si>
  <si>
    <t>Thamara de Souza Aaraújo</t>
  </si>
  <si>
    <t>Carlos Henrique Castro de Almeida Melo</t>
  </si>
  <si>
    <t>Emanuelly Terra Dias</t>
  </si>
  <si>
    <t>Lúcio Flavo Zucoloto Xavier</t>
  </si>
  <si>
    <t>NOTA EXPLICATIVA NOVEMBRO/2023</t>
  </si>
  <si>
    <t>NOTA EXPLICATIVA GERAL/2023</t>
  </si>
  <si>
    <t>Da coluna "aplicado" - houve transferência de saldos não utilizados entre os cartões das seguintes comarcas:</t>
  </si>
  <si>
    <t>DE</t>
  </si>
  <si>
    <t>PARA</t>
  </si>
  <si>
    <t>Baixo Guandu</t>
  </si>
  <si>
    <t>Todo valor concedido no cartão e não aplicado durante o mês, permanecem como saldo para o período seguinte. Os saldos não utilizados em cada cartão são zerados ao final do exercício.</t>
  </si>
  <si>
    <t>VERBA CONCEDIDA/APLICADA - MENSAL E CONSOLIDADO 2023 - CARTÃO ALIMENTAÇÃO</t>
  </si>
  <si>
    <t>NOTA EXPLICATIVA DEZEMBRO/2023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</si>
</sst>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&quot;R$ 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/>
  </cellStyleXfs>
  <cellXfs count="49">
    <xf numFmtId="0" fontId="0" fillId="0" borderId="0" xfId="0"/>
    <xf numFmtId="0" fontId="4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4" fontId="4" fillId="0" borderId="1" xfId="2" applyNumberFormat="1" applyFont="1" applyFill="1" applyBorder="1" applyAlignment="1">
      <alignment horizontal="right" vertical="center"/>
    </xf>
    <xf numFmtId="4" fontId="4" fillId="0" borderId="1" xfId="1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0" fillId="0" borderId="0" xfId="0" applyFill="1"/>
    <xf numFmtId="43" fontId="4" fillId="0" borderId="1" xfId="1" applyFont="1" applyFill="1" applyBorder="1" applyAlignment="1">
      <alignment horizontal="right" vertical="center"/>
    </xf>
    <xf numFmtId="4" fontId="13" fillId="0" borderId="1" xfId="2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43" fontId="0" fillId="0" borderId="1" xfId="1" applyFont="1" applyBorder="1" applyAlignment="1">
      <alignment vertical="center"/>
    </xf>
    <xf numFmtId="0" fontId="11" fillId="0" borderId="0" xfId="0" applyFont="1" applyAlignment="1">
      <alignment vertical="center"/>
    </xf>
    <xf numFmtId="4" fontId="12" fillId="2" borderId="0" xfId="0" applyNumberFormat="1" applyFont="1" applyFill="1" applyAlignment="1">
      <alignment horizontal="right" vertical="center"/>
    </xf>
    <xf numFmtId="164" fontId="1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3" fontId="2" fillId="0" borderId="1" xfId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165" fontId="13" fillId="0" borderId="8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165" fontId="0" fillId="0" borderId="12" xfId="0" applyNumberForma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65" fontId="13" fillId="0" borderId="15" xfId="0" applyNumberFormat="1" applyFont="1" applyFill="1" applyBorder="1" applyAlignment="1">
      <alignment horizontal="center" vertical="center"/>
    </xf>
    <xf numFmtId="17" fontId="7" fillId="0" borderId="2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5">
    <cellStyle name="Normal" xfId="0" builtinId="0"/>
    <cellStyle name="Normal 2" xfId="2"/>
    <cellStyle name="Normal 3" xfId="3"/>
    <cellStyle name="Normal 4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tabSelected="1" topLeftCell="A22" zoomScaleNormal="100" workbookViewId="0">
      <selection activeCell="AD16" sqref="AD16"/>
    </sheetView>
  </sheetViews>
  <sheetFormatPr defaultRowHeight="15" x14ac:dyDescent="0.25"/>
  <cols>
    <col min="1" max="1" width="27.140625" customWidth="1"/>
    <col min="2" max="2" width="37" customWidth="1"/>
    <col min="3" max="3" width="16.42578125" customWidth="1"/>
    <col min="4" max="4" width="11.42578125" customWidth="1"/>
    <col min="5" max="5" width="13.28515625" customWidth="1"/>
    <col min="6" max="6" width="12" customWidth="1"/>
    <col min="7" max="7" width="11.42578125" customWidth="1"/>
    <col min="8" max="8" width="12" customWidth="1"/>
    <col min="9" max="11" width="11.42578125" customWidth="1"/>
    <col min="12" max="12" width="12.85546875" customWidth="1"/>
    <col min="13" max="13" width="11.42578125" customWidth="1"/>
    <col min="14" max="14" width="11.42578125" style="11" customWidth="1"/>
    <col min="15" max="24" width="11.42578125" customWidth="1"/>
    <col min="25" max="25" width="10.5703125" customWidth="1"/>
    <col min="26" max="27" width="11.42578125" customWidth="1"/>
    <col min="28" max="28" width="14.7109375" customWidth="1"/>
    <col min="29" max="29" width="14.5703125" customWidth="1"/>
    <col min="30" max="30" width="9.5703125" bestFit="1" customWidth="1"/>
  </cols>
  <sheetData>
    <row r="1" spans="1:29" ht="20.100000000000001" customHeight="1" x14ac:dyDescent="0.25">
      <c r="A1" s="47" t="s">
        <v>158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20.100000000000001" customHeight="1" x14ac:dyDescent="0.25">
      <c r="A2" s="45" t="s">
        <v>0</v>
      </c>
      <c r="B2" s="45" t="s">
        <v>1</v>
      </c>
      <c r="C2" s="45" t="s">
        <v>95</v>
      </c>
      <c r="D2" s="43">
        <v>44927</v>
      </c>
      <c r="E2" s="44"/>
      <c r="F2" s="43">
        <v>44958</v>
      </c>
      <c r="G2" s="44"/>
      <c r="H2" s="43">
        <v>44986</v>
      </c>
      <c r="I2" s="44"/>
      <c r="J2" s="43">
        <v>45017</v>
      </c>
      <c r="K2" s="44"/>
      <c r="L2" s="43">
        <v>45047</v>
      </c>
      <c r="M2" s="44"/>
      <c r="N2" s="43">
        <v>45078</v>
      </c>
      <c r="O2" s="44"/>
      <c r="P2" s="43">
        <v>45108</v>
      </c>
      <c r="Q2" s="44"/>
      <c r="R2" s="43">
        <v>45139</v>
      </c>
      <c r="S2" s="44"/>
      <c r="T2" s="43">
        <v>45170</v>
      </c>
      <c r="U2" s="44"/>
      <c r="V2" s="43">
        <v>45200</v>
      </c>
      <c r="W2" s="44"/>
      <c r="X2" s="43">
        <v>45231</v>
      </c>
      <c r="Y2" s="44"/>
      <c r="Z2" s="43">
        <v>45261</v>
      </c>
      <c r="AA2" s="44"/>
      <c r="AB2" s="43" t="s">
        <v>124</v>
      </c>
      <c r="AC2" s="44"/>
    </row>
    <row r="3" spans="1:29" ht="20.100000000000001" customHeight="1" x14ac:dyDescent="0.25">
      <c r="A3" s="46"/>
      <c r="B3" s="46"/>
      <c r="C3" s="46"/>
      <c r="D3" s="14" t="s">
        <v>98</v>
      </c>
      <c r="E3" s="14" t="s">
        <v>99</v>
      </c>
      <c r="F3" s="14" t="s">
        <v>98</v>
      </c>
      <c r="G3" s="14" t="s">
        <v>99</v>
      </c>
      <c r="H3" s="14" t="s">
        <v>98</v>
      </c>
      <c r="I3" s="14" t="s">
        <v>99</v>
      </c>
      <c r="J3" s="14" t="s">
        <v>98</v>
      </c>
      <c r="K3" s="14" t="s">
        <v>99</v>
      </c>
      <c r="L3" s="14" t="s">
        <v>98</v>
      </c>
      <c r="M3" s="14" t="s">
        <v>99</v>
      </c>
      <c r="N3" s="14" t="s">
        <v>98</v>
      </c>
      <c r="O3" s="14" t="s">
        <v>99</v>
      </c>
      <c r="P3" s="14" t="s">
        <v>98</v>
      </c>
      <c r="Q3" s="14" t="s">
        <v>99</v>
      </c>
      <c r="R3" s="14" t="s">
        <v>98</v>
      </c>
      <c r="S3" s="14" t="s">
        <v>99</v>
      </c>
      <c r="T3" s="14" t="s">
        <v>98</v>
      </c>
      <c r="U3" s="14" t="s">
        <v>99</v>
      </c>
      <c r="V3" s="14" t="s">
        <v>98</v>
      </c>
      <c r="W3" s="14" t="s">
        <v>99</v>
      </c>
      <c r="X3" s="14" t="s">
        <v>98</v>
      </c>
      <c r="Y3" s="14" t="s">
        <v>99</v>
      </c>
      <c r="Z3" s="14" t="s">
        <v>98</v>
      </c>
      <c r="AA3" s="14" t="s">
        <v>99</v>
      </c>
      <c r="AB3" s="14" t="s">
        <v>98</v>
      </c>
      <c r="AC3" s="14" t="s">
        <v>99</v>
      </c>
    </row>
    <row r="4" spans="1:29" s="17" customFormat="1" ht="20.100000000000001" customHeight="1" x14ac:dyDescent="0.25">
      <c r="A4" s="1" t="s">
        <v>2</v>
      </c>
      <c r="B4" s="6" t="s">
        <v>116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500</v>
      </c>
      <c r="O4" s="3">
        <v>366.46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15">
        <f t="shared" ref="AB4:AB36" si="0">D4+F4+H4+J4+L4+N4+P4+R4+T4+V4+X4+Z4</f>
        <v>500</v>
      </c>
      <c r="AC4" s="16">
        <f t="shared" ref="AC4:AC36" si="1">E4+G4+I4+K4+M4+O4+Q4+S4+U4+W4+Y4+AA4</f>
        <v>366.46</v>
      </c>
    </row>
    <row r="5" spans="1:29" s="17" customFormat="1" ht="20.100000000000001" customHeight="1" x14ac:dyDescent="0.25">
      <c r="A5" s="1" t="s">
        <v>3</v>
      </c>
      <c r="B5" s="8" t="s">
        <v>146</v>
      </c>
      <c r="C5" s="4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2500</v>
      </c>
      <c r="O5" s="3">
        <v>714.97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18">
        <v>1422.94</v>
      </c>
      <c r="V5" s="4">
        <v>1000</v>
      </c>
      <c r="W5" s="3">
        <v>0</v>
      </c>
      <c r="X5" s="3">
        <v>0</v>
      </c>
      <c r="Y5" s="3">
        <v>712.97</v>
      </c>
      <c r="Z5" s="3">
        <v>0</v>
      </c>
      <c r="AA5" s="3">
        <v>0</v>
      </c>
      <c r="AB5" s="15">
        <f t="shared" si="0"/>
        <v>3500</v>
      </c>
      <c r="AC5" s="16">
        <f t="shared" si="1"/>
        <v>2850.88</v>
      </c>
    </row>
    <row r="6" spans="1:29" s="17" customFormat="1" ht="20.100000000000001" customHeight="1" x14ac:dyDescent="0.25">
      <c r="A6" s="1" t="s">
        <v>4</v>
      </c>
      <c r="B6" s="8" t="s">
        <v>5</v>
      </c>
      <c r="C6" s="4">
        <v>0</v>
      </c>
      <c r="D6" s="3">
        <v>0</v>
      </c>
      <c r="E6" s="3">
        <v>0</v>
      </c>
      <c r="F6" s="3">
        <v>2600</v>
      </c>
      <c r="G6" s="3">
        <v>0</v>
      </c>
      <c r="H6" s="3">
        <v>0</v>
      </c>
      <c r="I6" s="3">
        <v>1329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3">
        <v>244.3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18">
        <v>685.6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15">
        <f t="shared" si="0"/>
        <v>2600</v>
      </c>
      <c r="AC6" s="16">
        <f t="shared" si="1"/>
        <v>2258.9</v>
      </c>
    </row>
    <row r="7" spans="1:29" s="17" customFormat="1" ht="20.100000000000001" customHeight="1" x14ac:dyDescent="0.25">
      <c r="A7" s="1" t="s">
        <v>6</v>
      </c>
      <c r="B7" s="8" t="s">
        <v>110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4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1400</v>
      </c>
      <c r="AA7" s="3">
        <v>953.2</v>
      </c>
      <c r="AB7" s="15">
        <f t="shared" si="0"/>
        <v>1400</v>
      </c>
      <c r="AC7" s="16">
        <f t="shared" si="1"/>
        <v>953.2</v>
      </c>
    </row>
    <row r="8" spans="1:29" s="17" customFormat="1" ht="20.100000000000001" customHeight="1" x14ac:dyDescent="0.25">
      <c r="A8" s="1" t="s">
        <v>7</v>
      </c>
      <c r="B8" s="5" t="s">
        <v>93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4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15">
        <f t="shared" si="0"/>
        <v>0</v>
      </c>
      <c r="AC8" s="16">
        <f t="shared" si="1"/>
        <v>0</v>
      </c>
    </row>
    <row r="9" spans="1:29" s="17" customFormat="1" ht="20.100000000000001" customHeight="1" x14ac:dyDescent="0.25">
      <c r="A9" s="1" t="s">
        <v>8</v>
      </c>
      <c r="B9" s="8" t="s">
        <v>148</v>
      </c>
      <c r="C9" s="4">
        <v>0</v>
      </c>
      <c r="D9" s="3">
        <v>0</v>
      </c>
      <c r="E9" s="3">
        <v>0</v>
      </c>
      <c r="F9" s="3">
        <v>0</v>
      </c>
      <c r="G9" s="3">
        <v>0</v>
      </c>
      <c r="H9" s="3">
        <v>1200</v>
      </c>
      <c r="I9" s="4">
        <v>909.53</v>
      </c>
      <c r="J9" s="3">
        <v>0</v>
      </c>
      <c r="K9" s="3">
        <v>0</v>
      </c>
      <c r="L9" s="3">
        <v>0</v>
      </c>
      <c r="M9" s="3">
        <v>0</v>
      </c>
      <c r="N9" s="4">
        <v>0</v>
      </c>
      <c r="O9" s="4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4">
        <v>283</v>
      </c>
      <c r="X9" s="3">
        <v>0</v>
      </c>
      <c r="Y9" s="3">
        <v>0</v>
      </c>
      <c r="Z9" s="3">
        <v>0</v>
      </c>
      <c r="AA9" s="3">
        <v>0</v>
      </c>
      <c r="AB9" s="15">
        <f t="shared" si="0"/>
        <v>1200</v>
      </c>
      <c r="AC9" s="16">
        <f t="shared" si="1"/>
        <v>1192.53</v>
      </c>
    </row>
    <row r="10" spans="1:29" s="17" customFormat="1" ht="20.100000000000001" customHeight="1" x14ac:dyDescent="0.25">
      <c r="A10" s="1" t="s">
        <v>9</v>
      </c>
      <c r="B10" s="8" t="s">
        <v>10</v>
      </c>
      <c r="C10" s="4">
        <v>0</v>
      </c>
      <c r="D10" s="3">
        <v>0</v>
      </c>
      <c r="E10" s="3">
        <v>0</v>
      </c>
      <c r="F10" s="3">
        <v>1000</v>
      </c>
      <c r="G10" s="3">
        <v>0</v>
      </c>
      <c r="H10" s="3">
        <v>0</v>
      </c>
      <c r="I10" s="4">
        <v>778.5</v>
      </c>
      <c r="J10" s="3">
        <v>0</v>
      </c>
      <c r="K10" s="3">
        <v>0</v>
      </c>
      <c r="L10" s="3">
        <v>0</v>
      </c>
      <c r="M10" s="3">
        <v>0</v>
      </c>
      <c r="N10" s="3">
        <v>2000</v>
      </c>
      <c r="O10" s="4">
        <v>1628.5</v>
      </c>
      <c r="P10" s="3">
        <v>0</v>
      </c>
      <c r="Q10" s="3">
        <v>0</v>
      </c>
      <c r="R10" s="3">
        <v>0</v>
      </c>
      <c r="S10" s="3">
        <v>0</v>
      </c>
      <c r="T10" s="3">
        <v>750</v>
      </c>
      <c r="U10" s="18">
        <v>1186</v>
      </c>
      <c r="V10" s="3">
        <v>0</v>
      </c>
      <c r="W10" s="3">
        <v>0</v>
      </c>
      <c r="X10" s="3">
        <v>1600</v>
      </c>
      <c r="Y10" s="3">
        <v>1200</v>
      </c>
      <c r="Z10" s="3">
        <v>0</v>
      </c>
      <c r="AA10" s="3">
        <v>318</v>
      </c>
      <c r="AB10" s="15">
        <f t="shared" si="0"/>
        <v>5350</v>
      </c>
      <c r="AC10" s="16">
        <f t="shared" si="1"/>
        <v>5111</v>
      </c>
    </row>
    <row r="11" spans="1:29" s="17" customFormat="1" ht="20.100000000000001" customHeight="1" x14ac:dyDescent="0.25">
      <c r="A11" s="1" t="s">
        <v>11</v>
      </c>
      <c r="B11" s="8" t="s">
        <v>149</v>
      </c>
      <c r="C11" s="4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4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15">
        <f t="shared" si="0"/>
        <v>0</v>
      </c>
      <c r="AC11" s="16">
        <f t="shared" si="1"/>
        <v>0</v>
      </c>
    </row>
    <row r="12" spans="1:29" s="17" customFormat="1" ht="20.100000000000001" customHeight="1" x14ac:dyDescent="0.25">
      <c r="A12" s="1" t="s">
        <v>12</v>
      </c>
      <c r="B12" s="8" t="s">
        <v>13</v>
      </c>
      <c r="C12" s="4">
        <v>0</v>
      </c>
      <c r="D12" s="3">
        <v>3760</v>
      </c>
      <c r="E12" s="3">
        <v>2099.61</v>
      </c>
      <c r="F12" s="3">
        <v>7000</v>
      </c>
      <c r="G12" s="3">
        <v>1254</v>
      </c>
      <c r="H12" s="3">
        <v>0</v>
      </c>
      <c r="I12" s="3">
        <v>4146.32</v>
      </c>
      <c r="J12" s="3">
        <v>1200</v>
      </c>
      <c r="K12" s="4">
        <v>1733.48</v>
      </c>
      <c r="L12" s="3">
        <v>0</v>
      </c>
      <c r="M12" s="3">
        <v>2454.73</v>
      </c>
      <c r="N12" s="3">
        <v>7830</v>
      </c>
      <c r="O12" s="4">
        <v>1999.64</v>
      </c>
      <c r="P12" s="3">
        <v>0</v>
      </c>
      <c r="Q12" s="3">
        <v>1363.43</v>
      </c>
      <c r="R12" s="3">
        <v>0</v>
      </c>
      <c r="S12" s="3">
        <v>3828</v>
      </c>
      <c r="T12" s="3">
        <v>6100</v>
      </c>
      <c r="U12" s="18">
        <v>2148.88</v>
      </c>
      <c r="V12" s="4">
        <v>1250</v>
      </c>
      <c r="W12" s="3">
        <v>3830.55</v>
      </c>
      <c r="X12" s="3">
        <v>0</v>
      </c>
      <c r="Y12" s="3">
        <v>123.99</v>
      </c>
      <c r="Z12" s="3">
        <v>0</v>
      </c>
      <c r="AA12" s="3">
        <v>123.34</v>
      </c>
      <c r="AB12" s="15">
        <f t="shared" si="0"/>
        <v>27140</v>
      </c>
      <c r="AC12" s="16">
        <f t="shared" si="1"/>
        <v>25105.97</v>
      </c>
    </row>
    <row r="13" spans="1:29" s="17" customFormat="1" ht="20.100000000000001" customHeight="1" x14ac:dyDescent="0.25">
      <c r="A13" s="1" t="s">
        <v>112</v>
      </c>
      <c r="B13" s="19" t="s">
        <v>113</v>
      </c>
      <c r="C13" s="4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600</v>
      </c>
      <c r="M13" s="3">
        <v>362</v>
      </c>
      <c r="N13" s="4">
        <v>0</v>
      </c>
      <c r="O13" s="4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15">
        <f t="shared" si="0"/>
        <v>600</v>
      </c>
      <c r="AC13" s="16">
        <f t="shared" si="1"/>
        <v>362</v>
      </c>
    </row>
    <row r="14" spans="1:29" s="17" customFormat="1" ht="20.100000000000001" customHeight="1" x14ac:dyDescent="0.25">
      <c r="A14" s="1" t="s">
        <v>14</v>
      </c>
      <c r="B14" s="8" t="s">
        <v>15</v>
      </c>
      <c r="C14" s="4">
        <v>0</v>
      </c>
      <c r="D14" s="3">
        <v>0</v>
      </c>
      <c r="E14" s="3">
        <v>0</v>
      </c>
      <c r="F14" s="3">
        <v>3000</v>
      </c>
      <c r="G14" s="3">
        <v>0</v>
      </c>
      <c r="H14" s="3">
        <v>0</v>
      </c>
      <c r="I14" s="4">
        <v>2516.4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4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15">
        <f t="shared" si="0"/>
        <v>3000</v>
      </c>
      <c r="AC14" s="16">
        <f t="shared" si="1"/>
        <v>2516.4</v>
      </c>
    </row>
    <row r="15" spans="1:29" s="17" customFormat="1" ht="20.100000000000001" customHeight="1" x14ac:dyDescent="0.25">
      <c r="A15" s="1" t="s">
        <v>16</v>
      </c>
      <c r="B15" s="8" t="s">
        <v>17</v>
      </c>
      <c r="C15" s="4">
        <v>0</v>
      </c>
      <c r="D15" s="3">
        <v>6500</v>
      </c>
      <c r="E15" s="3">
        <v>0</v>
      </c>
      <c r="F15" s="3">
        <v>0</v>
      </c>
      <c r="G15" s="3">
        <v>2118.41</v>
      </c>
      <c r="H15" s="3">
        <v>0</v>
      </c>
      <c r="I15" s="3">
        <v>3192.64</v>
      </c>
      <c r="J15" s="3">
        <v>0</v>
      </c>
      <c r="K15" s="3">
        <v>0</v>
      </c>
      <c r="L15" s="4">
        <v>6500</v>
      </c>
      <c r="M15" s="3">
        <v>0</v>
      </c>
      <c r="N15" s="4">
        <v>0</v>
      </c>
      <c r="O15" s="3">
        <v>1590.98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18">
        <v>2378.21</v>
      </c>
      <c r="V15" s="3">
        <v>0</v>
      </c>
      <c r="W15" s="3">
        <v>0</v>
      </c>
      <c r="X15" s="13">
        <v>-3719.76</v>
      </c>
      <c r="Y15" s="3">
        <v>0</v>
      </c>
      <c r="Z15" s="3">
        <v>0</v>
      </c>
      <c r="AA15" s="3">
        <v>0</v>
      </c>
      <c r="AB15" s="15">
        <f t="shared" si="0"/>
        <v>9280.24</v>
      </c>
      <c r="AC15" s="16">
        <f t="shared" si="1"/>
        <v>9280.239999999998</v>
      </c>
    </row>
    <row r="16" spans="1:29" s="17" customFormat="1" ht="20.100000000000001" customHeight="1" x14ac:dyDescent="0.25">
      <c r="A16" s="1" t="s">
        <v>18</v>
      </c>
      <c r="B16" s="8" t="s">
        <v>19</v>
      </c>
      <c r="C16" s="4">
        <v>0</v>
      </c>
      <c r="D16" s="3">
        <v>0</v>
      </c>
      <c r="E16" s="3">
        <v>0</v>
      </c>
      <c r="F16" s="3">
        <v>5200</v>
      </c>
      <c r="G16" s="3">
        <v>0</v>
      </c>
      <c r="H16" s="3">
        <v>0</v>
      </c>
      <c r="I16" s="3">
        <v>3115.8</v>
      </c>
      <c r="J16" s="3">
        <v>0</v>
      </c>
      <c r="K16" s="4">
        <v>1435.92</v>
      </c>
      <c r="L16" s="4">
        <v>1200</v>
      </c>
      <c r="M16" s="4">
        <v>1292.1400000000001</v>
      </c>
      <c r="N16" s="3">
        <v>3000</v>
      </c>
      <c r="O16" s="3">
        <v>1227.71</v>
      </c>
      <c r="P16" s="3">
        <v>0</v>
      </c>
      <c r="Q16" s="3">
        <v>899.75</v>
      </c>
      <c r="R16" s="3">
        <v>3000</v>
      </c>
      <c r="S16" s="3">
        <v>1133.92</v>
      </c>
      <c r="T16" s="3">
        <v>0</v>
      </c>
      <c r="U16" s="18">
        <v>1133.92</v>
      </c>
      <c r="V16" s="3">
        <v>7600</v>
      </c>
      <c r="W16" s="3">
        <v>515.96</v>
      </c>
      <c r="X16" s="3">
        <v>0</v>
      </c>
      <c r="Y16" s="3">
        <v>1617.38</v>
      </c>
      <c r="Z16" s="3">
        <v>0</v>
      </c>
      <c r="AA16" s="3">
        <v>573.96</v>
      </c>
      <c r="AB16" s="15">
        <f t="shared" si="0"/>
        <v>20000</v>
      </c>
      <c r="AC16" s="16">
        <f t="shared" si="1"/>
        <v>12946.460000000003</v>
      </c>
    </row>
    <row r="17" spans="1:29" s="17" customFormat="1" ht="20.100000000000001" customHeight="1" x14ac:dyDescent="0.25">
      <c r="A17" s="1" t="s">
        <v>20</v>
      </c>
      <c r="B17" s="8" t="s">
        <v>21</v>
      </c>
      <c r="C17" s="4">
        <v>0</v>
      </c>
      <c r="D17" s="3">
        <v>0</v>
      </c>
      <c r="E17" s="3">
        <v>0</v>
      </c>
      <c r="F17" s="3">
        <v>0</v>
      </c>
      <c r="G17" s="3">
        <v>0</v>
      </c>
      <c r="H17" s="4">
        <v>2000</v>
      </c>
      <c r="I17" s="4">
        <v>576.51</v>
      </c>
      <c r="J17" s="3">
        <v>0</v>
      </c>
      <c r="K17" s="4">
        <v>1137.42</v>
      </c>
      <c r="L17" s="3">
        <v>0</v>
      </c>
      <c r="M17" s="3">
        <v>0</v>
      </c>
      <c r="N17" s="4">
        <v>0</v>
      </c>
      <c r="O17" s="4">
        <v>0</v>
      </c>
      <c r="P17" s="3">
        <v>0</v>
      </c>
      <c r="Q17" s="3">
        <v>0</v>
      </c>
      <c r="R17" s="3">
        <v>600</v>
      </c>
      <c r="S17" s="4">
        <v>675.23</v>
      </c>
      <c r="T17" s="4">
        <v>800</v>
      </c>
      <c r="U17" s="18">
        <v>539.22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15">
        <f t="shared" si="0"/>
        <v>3400</v>
      </c>
      <c r="AC17" s="16">
        <f t="shared" si="1"/>
        <v>2928.38</v>
      </c>
    </row>
    <row r="18" spans="1:29" s="17" customFormat="1" ht="20.100000000000001" customHeight="1" x14ac:dyDescent="0.25">
      <c r="A18" s="1" t="s">
        <v>22</v>
      </c>
      <c r="B18" s="8" t="s">
        <v>120</v>
      </c>
      <c r="C18" s="4">
        <v>0</v>
      </c>
      <c r="D18" s="3">
        <v>0</v>
      </c>
      <c r="E18" s="3">
        <v>0</v>
      </c>
      <c r="F18" s="3">
        <v>0</v>
      </c>
      <c r="G18" s="3">
        <v>0</v>
      </c>
      <c r="H18" s="4">
        <v>2000</v>
      </c>
      <c r="I18" s="4">
        <v>488.47</v>
      </c>
      <c r="J18" s="3">
        <v>0</v>
      </c>
      <c r="K18" s="3">
        <v>0</v>
      </c>
      <c r="L18" s="3">
        <v>0</v>
      </c>
      <c r="M18" s="3">
        <v>0</v>
      </c>
      <c r="N18" s="4">
        <v>0</v>
      </c>
      <c r="O18" s="4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15">
        <f t="shared" si="0"/>
        <v>2000</v>
      </c>
      <c r="AC18" s="16">
        <f t="shared" si="1"/>
        <v>488.47</v>
      </c>
    </row>
    <row r="19" spans="1:29" s="17" customFormat="1" ht="20.100000000000001" customHeight="1" x14ac:dyDescent="0.25">
      <c r="A19" s="1" t="s">
        <v>23</v>
      </c>
      <c r="B19" s="8" t="s">
        <v>96</v>
      </c>
      <c r="C19" s="4">
        <v>0</v>
      </c>
      <c r="D19" s="3">
        <v>0</v>
      </c>
      <c r="E19" s="3">
        <v>0</v>
      </c>
      <c r="F19" s="3">
        <v>0</v>
      </c>
      <c r="G19" s="3">
        <v>0</v>
      </c>
      <c r="H19" s="4">
        <v>6000</v>
      </c>
      <c r="I19" s="3">
        <v>3892.2</v>
      </c>
      <c r="J19" s="4">
        <v>5000</v>
      </c>
      <c r="K19" s="4">
        <v>6542.5</v>
      </c>
      <c r="L19" s="3">
        <v>8000</v>
      </c>
      <c r="M19" s="3">
        <v>698.6</v>
      </c>
      <c r="N19" s="4">
        <v>0</v>
      </c>
      <c r="O19" s="3">
        <v>6783.5</v>
      </c>
      <c r="P19" s="3">
        <v>6000</v>
      </c>
      <c r="Q19" s="3">
        <v>6323</v>
      </c>
      <c r="R19" s="3">
        <v>6000</v>
      </c>
      <c r="S19" s="3">
        <v>1546.9</v>
      </c>
      <c r="T19" s="3">
        <v>8000</v>
      </c>
      <c r="U19" s="18">
        <v>4990</v>
      </c>
      <c r="V19" s="3">
        <v>8000</v>
      </c>
      <c r="W19" s="3">
        <v>6731.1</v>
      </c>
      <c r="X19" s="3">
        <v>0</v>
      </c>
      <c r="Y19" s="3">
        <v>5533.2</v>
      </c>
      <c r="Z19" s="3">
        <v>3000</v>
      </c>
      <c r="AA19" s="3">
        <v>3270</v>
      </c>
      <c r="AB19" s="15">
        <f t="shared" si="0"/>
        <v>50000</v>
      </c>
      <c r="AC19" s="16">
        <f t="shared" si="1"/>
        <v>46311</v>
      </c>
    </row>
    <row r="20" spans="1:29" s="17" customFormat="1" ht="20.100000000000001" customHeight="1" x14ac:dyDescent="0.25">
      <c r="A20" s="1" t="s">
        <v>24</v>
      </c>
      <c r="B20" s="8" t="s">
        <v>25</v>
      </c>
      <c r="C20" s="4">
        <v>0</v>
      </c>
      <c r="D20" s="3">
        <v>0</v>
      </c>
      <c r="E20" s="3">
        <v>0</v>
      </c>
      <c r="F20" s="3">
        <v>15000</v>
      </c>
      <c r="G20" s="3">
        <v>2699.9</v>
      </c>
      <c r="H20" s="3">
        <v>0</v>
      </c>
      <c r="I20" s="3">
        <v>6039.65</v>
      </c>
      <c r="J20" s="3">
        <v>0</v>
      </c>
      <c r="K20" s="4">
        <v>2780.93</v>
      </c>
      <c r="L20" s="3">
        <v>15000</v>
      </c>
      <c r="M20" s="3">
        <v>10646.62</v>
      </c>
      <c r="N20" s="4">
        <v>0</v>
      </c>
      <c r="O20" s="3">
        <v>2827.89</v>
      </c>
      <c r="P20" s="3">
        <v>20000</v>
      </c>
      <c r="Q20" s="3">
        <v>0</v>
      </c>
      <c r="R20" s="3">
        <v>0</v>
      </c>
      <c r="S20" s="3">
        <v>4345.83</v>
      </c>
      <c r="T20" s="3">
        <v>0</v>
      </c>
      <c r="U20" s="18">
        <v>2699.28</v>
      </c>
      <c r="V20" s="3">
        <v>0</v>
      </c>
      <c r="W20" s="3">
        <v>5392.61</v>
      </c>
      <c r="X20" s="3">
        <v>0</v>
      </c>
      <c r="Y20" s="3">
        <v>7843.59</v>
      </c>
      <c r="Z20" s="13">
        <v>-2500</v>
      </c>
      <c r="AA20" s="3">
        <v>0</v>
      </c>
      <c r="AB20" s="15">
        <f t="shared" si="0"/>
        <v>47500</v>
      </c>
      <c r="AC20" s="16">
        <f t="shared" si="1"/>
        <v>45276.3</v>
      </c>
    </row>
    <row r="21" spans="1:29" s="17" customFormat="1" ht="20.100000000000001" customHeight="1" x14ac:dyDescent="0.25">
      <c r="A21" s="1" t="s">
        <v>26</v>
      </c>
      <c r="B21" s="8" t="s">
        <v>97</v>
      </c>
      <c r="C21" s="4">
        <v>0</v>
      </c>
      <c r="D21" s="3">
        <v>0</v>
      </c>
      <c r="E21" s="3">
        <v>0</v>
      </c>
      <c r="F21" s="3">
        <v>0</v>
      </c>
      <c r="G21" s="3">
        <v>0</v>
      </c>
      <c r="H21" s="3">
        <v>2000</v>
      </c>
      <c r="I21" s="4">
        <v>1773.67</v>
      </c>
      <c r="J21" s="3">
        <v>0</v>
      </c>
      <c r="K21" s="3">
        <v>0</v>
      </c>
      <c r="L21" s="3">
        <v>0</v>
      </c>
      <c r="M21" s="3">
        <v>0</v>
      </c>
      <c r="N21" s="3">
        <v>1500</v>
      </c>
      <c r="O21" s="3">
        <v>736</v>
      </c>
      <c r="P21" s="3">
        <v>0</v>
      </c>
      <c r="Q21" s="3">
        <v>396</v>
      </c>
      <c r="R21" s="3">
        <v>0</v>
      </c>
      <c r="S21" s="3">
        <v>0</v>
      </c>
      <c r="T21" s="4">
        <v>1000</v>
      </c>
      <c r="U21" s="18">
        <v>531.85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15">
        <f t="shared" si="0"/>
        <v>4500</v>
      </c>
      <c r="AC21" s="16">
        <f t="shared" si="1"/>
        <v>3437.52</v>
      </c>
    </row>
    <row r="22" spans="1:29" s="17" customFormat="1" ht="20.100000000000001" customHeight="1" x14ac:dyDescent="0.25">
      <c r="A22" s="1" t="s">
        <v>27</v>
      </c>
      <c r="B22" s="8" t="s">
        <v>28</v>
      </c>
      <c r="C22" s="4">
        <v>0</v>
      </c>
      <c r="D22" s="3">
        <v>0</v>
      </c>
      <c r="E22" s="3">
        <v>0</v>
      </c>
      <c r="F22" s="4">
        <v>3000</v>
      </c>
      <c r="G22" s="3">
        <v>674.78</v>
      </c>
      <c r="H22" s="3">
        <v>3000</v>
      </c>
      <c r="I22" s="3">
        <v>2251.4299999999998</v>
      </c>
      <c r="J22" s="3">
        <v>0</v>
      </c>
      <c r="K22" s="4">
        <v>537.25</v>
      </c>
      <c r="L22" s="3">
        <v>0</v>
      </c>
      <c r="M22" s="4">
        <v>1176.69</v>
      </c>
      <c r="N22" s="3">
        <v>2000</v>
      </c>
      <c r="O22" s="3">
        <v>1599.47</v>
      </c>
      <c r="P22" s="3">
        <v>2000</v>
      </c>
      <c r="Q22" s="3">
        <v>1615.64</v>
      </c>
      <c r="R22" s="3">
        <v>0</v>
      </c>
      <c r="S22" s="3">
        <v>1751.9</v>
      </c>
      <c r="T22" s="4">
        <v>2000</v>
      </c>
      <c r="U22" s="18">
        <v>462</v>
      </c>
      <c r="V22" s="3">
        <v>3000</v>
      </c>
      <c r="W22" s="3">
        <v>2803.66</v>
      </c>
      <c r="X22" s="3">
        <v>3000</v>
      </c>
      <c r="Y22" s="3">
        <v>2105.41</v>
      </c>
      <c r="Z22" s="3">
        <v>2000</v>
      </c>
      <c r="AA22" s="3">
        <v>1444.33</v>
      </c>
      <c r="AB22" s="15">
        <f t="shared" si="0"/>
        <v>20000</v>
      </c>
      <c r="AC22" s="16">
        <f t="shared" si="1"/>
        <v>16422.559999999998</v>
      </c>
    </row>
    <row r="23" spans="1:29" s="17" customFormat="1" ht="20.100000000000001" customHeight="1" x14ac:dyDescent="0.25">
      <c r="A23" s="1" t="s">
        <v>101</v>
      </c>
      <c r="B23" s="8" t="s">
        <v>103</v>
      </c>
      <c r="C23" s="4">
        <v>0</v>
      </c>
      <c r="D23" s="3">
        <v>0</v>
      </c>
      <c r="E23" s="3">
        <v>0</v>
      </c>
      <c r="F23" s="3">
        <v>0</v>
      </c>
      <c r="G23" s="3">
        <v>0</v>
      </c>
      <c r="H23" s="3">
        <v>1000</v>
      </c>
      <c r="I23" s="4">
        <v>754</v>
      </c>
      <c r="J23" s="3">
        <v>1500</v>
      </c>
      <c r="K23" s="3">
        <v>0</v>
      </c>
      <c r="L23" s="3">
        <v>0</v>
      </c>
      <c r="M23" s="3">
        <v>0</v>
      </c>
      <c r="N23" s="4">
        <v>0</v>
      </c>
      <c r="O23" s="4">
        <v>0</v>
      </c>
      <c r="P23" s="3">
        <v>0</v>
      </c>
      <c r="Q23" s="3">
        <v>0</v>
      </c>
      <c r="R23" s="3">
        <v>0</v>
      </c>
      <c r="S23" s="3">
        <v>799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622.5</v>
      </c>
      <c r="Z23" s="3">
        <v>0</v>
      </c>
      <c r="AA23" s="3">
        <v>0</v>
      </c>
      <c r="AB23" s="15">
        <f t="shared" si="0"/>
        <v>2500</v>
      </c>
      <c r="AC23" s="16">
        <f t="shared" si="1"/>
        <v>2175.5</v>
      </c>
    </row>
    <row r="24" spans="1:29" s="17" customFormat="1" ht="20.100000000000001" customHeight="1" x14ac:dyDescent="0.25">
      <c r="A24" s="1" t="s">
        <v>29</v>
      </c>
      <c r="B24" s="8" t="s">
        <v>140</v>
      </c>
      <c r="C24" s="4">
        <v>0</v>
      </c>
      <c r="D24" s="3">
        <v>0</v>
      </c>
      <c r="E24" s="3">
        <v>0</v>
      </c>
      <c r="F24" s="3">
        <v>5000</v>
      </c>
      <c r="G24" s="3">
        <v>0</v>
      </c>
      <c r="H24" s="3">
        <v>0</v>
      </c>
      <c r="I24" s="4">
        <v>2924.91</v>
      </c>
      <c r="J24" s="3">
        <v>0</v>
      </c>
      <c r="K24" s="3">
        <v>0</v>
      </c>
      <c r="L24" s="4">
        <v>5000</v>
      </c>
      <c r="M24" s="3">
        <v>0</v>
      </c>
      <c r="N24" s="4">
        <v>0</v>
      </c>
      <c r="O24" s="3">
        <v>3767</v>
      </c>
      <c r="P24" s="3">
        <v>0</v>
      </c>
      <c r="Q24" s="3">
        <v>0</v>
      </c>
      <c r="R24" s="3">
        <v>0</v>
      </c>
      <c r="S24" s="3">
        <v>0</v>
      </c>
      <c r="T24" s="4">
        <v>3000</v>
      </c>
      <c r="U24" s="18">
        <v>3173</v>
      </c>
      <c r="V24" s="4">
        <v>5000</v>
      </c>
      <c r="W24" s="3">
        <v>0</v>
      </c>
      <c r="X24" s="3">
        <v>0</v>
      </c>
      <c r="Y24" s="3">
        <v>4328</v>
      </c>
      <c r="Z24" s="3">
        <v>0</v>
      </c>
      <c r="AA24" s="3">
        <v>1690</v>
      </c>
      <c r="AB24" s="15">
        <f t="shared" si="0"/>
        <v>18000</v>
      </c>
      <c r="AC24" s="16">
        <f t="shared" si="1"/>
        <v>15882.91</v>
      </c>
    </row>
    <row r="25" spans="1:29" s="17" customFormat="1" ht="20.100000000000001" customHeight="1" x14ac:dyDescent="0.25">
      <c r="A25" s="1" t="s">
        <v>30</v>
      </c>
      <c r="B25" s="8" t="s">
        <v>133</v>
      </c>
      <c r="C25" s="4">
        <v>0</v>
      </c>
      <c r="D25" s="3">
        <v>1000</v>
      </c>
      <c r="E25" s="3">
        <v>540.94000000000005</v>
      </c>
      <c r="F25" s="3">
        <v>0</v>
      </c>
      <c r="G25" s="3">
        <v>0</v>
      </c>
      <c r="H25" s="4">
        <v>550</v>
      </c>
      <c r="I25" s="4">
        <v>616.94000000000005</v>
      </c>
      <c r="J25" s="3">
        <v>0</v>
      </c>
      <c r="K25" s="3">
        <v>0</v>
      </c>
      <c r="L25" s="3">
        <v>0</v>
      </c>
      <c r="M25" s="3">
        <v>0</v>
      </c>
      <c r="N25" s="3">
        <v>900</v>
      </c>
      <c r="O25" s="3">
        <v>640.94000000000005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13">
        <v>-600</v>
      </c>
      <c r="Y25" s="3">
        <v>0</v>
      </c>
      <c r="Z25" s="3">
        <v>0</v>
      </c>
      <c r="AA25" s="3">
        <v>0</v>
      </c>
      <c r="AB25" s="15">
        <f t="shared" si="0"/>
        <v>1850</v>
      </c>
      <c r="AC25" s="16">
        <f t="shared" si="1"/>
        <v>1798.8200000000002</v>
      </c>
    </row>
    <row r="26" spans="1:29" s="17" customFormat="1" ht="20.100000000000001" customHeight="1" x14ac:dyDescent="0.25">
      <c r="A26" s="1" t="s">
        <v>31</v>
      </c>
      <c r="B26" s="8" t="s">
        <v>108</v>
      </c>
      <c r="C26" s="4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4">
        <v>0</v>
      </c>
      <c r="P26" s="3">
        <v>0</v>
      </c>
      <c r="Q26" s="3">
        <v>0</v>
      </c>
      <c r="R26" s="3">
        <v>0</v>
      </c>
      <c r="S26" s="3">
        <v>0</v>
      </c>
      <c r="T26" s="3">
        <v>3500</v>
      </c>
      <c r="U26" s="18">
        <v>1357.59</v>
      </c>
      <c r="V26" s="3">
        <v>0</v>
      </c>
      <c r="W26" s="3">
        <v>0</v>
      </c>
      <c r="X26" s="13">
        <v>-1684.24</v>
      </c>
      <c r="Y26" s="3">
        <v>0</v>
      </c>
      <c r="Z26" s="3">
        <v>0</v>
      </c>
      <c r="AA26" s="3">
        <v>0</v>
      </c>
      <c r="AB26" s="15">
        <f t="shared" si="0"/>
        <v>1815.76</v>
      </c>
      <c r="AC26" s="16">
        <f t="shared" si="1"/>
        <v>1357.59</v>
      </c>
    </row>
    <row r="27" spans="1:29" s="17" customFormat="1" ht="20.100000000000001" customHeight="1" x14ac:dyDescent="0.25">
      <c r="A27" s="1" t="s">
        <v>32</v>
      </c>
      <c r="B27" s="8" t="s">
        <v>33</v>
      </c>
      <c r="C27" s="4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4">
        <v>0</v>
      </c>
      <c r="O27" s="4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4">
        <v>3000</v>
      </c>
      <c r="W27" s="3">
        <v>0</v>
      </c>
      <c r="X27" s="3">
        <v>0</v>
      </c>
      <c r="Y27" s="3">
        <v>1395.4</v>
      </c>
      <c r="Z27" s="3">
        <v>0</v>
      </c>
      <c r="AA27" s="3">
        <v>0</v>
      </c>
      <c r="AB27" s="15">
        <f t="shared" si="0"/>
        <v>3000</v>
      </c>
      <c r="AC27" s="16">
        <f t="shared" si="1"/>
        <v>1395.4</v>
      </c>
    </row>
    <row r="28" spans="1:29" s="17" customFormat="1" ht="20.100000000000001" customHeight="1" x14ac:dyDescent="0.25">
      <c r="A28" s="1" t="s">
        <v>34</v>
      </c>
      <c r="B28" s="8" t="s">
        <v>136</v>
      </c>
      <c r="C28" s="4">
        <v>0</v>
      </c>
      <c r="D28" s="3">
        <v>0</v>
      </c>
      <c r="E28" s="3">
        <v>0</v>
      </c>
      <c r="F28" s="3">
        <v>1000</v>
      </c>
      <c r="G28" s="3">
        <v>0</v>
      </c>
      <c r="H28" s="3">
        <v>0</v>
      </c>
      <c r="I28" s="4">
        <v>489.97</v>
      </c>
      <c r="J28" s="3">
        <v>0</v>
      </c>
      <c r="K28" s="4">
        <v>486.75</v>
      </c>
      <c r="L28" s="3">
        <v>0</v>
      </c>
      <c r="M28" s="3">
        <v>0</v>
      </c>
      <c r="N28" s="3">
        <v>2000</v>
      </c>
      <c r="O28" s="4">
        <v>0</v>
      </c>
      <c r="P28" s="3">
        <v>0</v>
      </c>
      <c r="Q28" s="3">
        <v>0</v>
      </c>
      <c r="R28" s="3">
        <v>0</v>
      </c>
      <c r="S28" s="3">
        <v>551.14</v>
      </c>
      <c r="T28" s="3">
        <v>0</v>
      </c>
      <c r="U28" s="18">
        <v>612.44000000000005</v>
      </c>
      <c r="V28" s="3">
        <v>0</v>
      </c>
      <c r="W28" s="3">
        <v>0</v>
      </c>
      <c r="X28" s="3">
        <v>2000</v>
      </c>
      <c r="Y28" s="3">
        <v>567.32000000000005</v>
      </c>
      <c r="Z28" s="3">
        <v>0</v>
      </c>
      <c r="AA28" s="3">
        <v>0</v>
      </c>
      <c r="AB28" s="15">
        <f t="shared" si="0"/>
        <v>5000</v>
      </c>
      <c r="AC28" s="16">
        <f t="shared" si="1"/>
        <v>2707.6200000000003</v>
      </c>
    </row>
    <row r="29" spans="1:29" s="17" customFormat="1" ht="20.100000000000001" customHeight="1" x14ac:dyDescent="0.25">
      <c r="A29" s="1" t="s">
        <v>35</v>
      </c>
      <c r="B29" s="8" t="s">
        <v>100</v>
      </c>
      <c r="C29" s="4">
        <v>0</v>
      </c>
      <c r="D29" s="3">
        <v>0</v>
      </c>
      <c r="E29" s="3">
        <v>0</v>
      </c>
      <c r="F29" s="3">
        <v>0</v>
      </c>
      <c r="G29" s="3">
        <v>0</v>
      </c>
      <c r="H29" s="4">
        <v>1500</v>
      </c>
      <c r="I29" s="3">
        <v>0</v>
      </c>
      <c r="J29" s="4">
        <v>1000</v>
      </c>
      <c r="K29" s="4">
        <v>1071.8900000000001</v>
      </c>
      <c r="L29" s="3">
        <v>0</v>
      </c>
      <c r="M29" s="3">
        <v>0</v>
      </c>
      <c r="N29" s="4">
        <v>0</v>
      </c>
      <c r="O29" s="4">
        <v>0</v>
      </c>
      <c r="P29" s="3">
        <v>1500</v>
      </c>
      <c r="Q29" s="3">
        <v>198.33</v>
      </c>
      <c r="R29" s="3">
        <v>0</v>
      </c>
      <c r="S29" s="3">
        <v>979.63</v>
      </c>
      <c r="T29" s="3">
        <v>0</v>
      </c>
      <c r="U29" s="3">
        <v>0</v>
      </c>
      <c r="V29" s="4">
        <v>1000</v>
      </c>
      <c r="W29" s="4">
        <v>1617.33</v>
      </c>
      <c r="X29" s="3">
        <v>0</v>
      </c>
      <c r="Y29" s="3">
        <v>0</v>
      </c>
      <c r="Z29" s="3">
        <v>0</v>
      </c>
      <c r="AA29" s="3">
        <v>767.04</v>
      </c>
      <c r="AB29" s="15">
        <f t="shared" si="0"/>
        <v>5000</v>
      </c>
      <c r="AC29" s="16">
        <f t="shared" si="1"/>
        <v>4634.2199999999993</v>
      </c>
    </row>
    <row r="30" spans="1:29" s="17" customFormat="1" ht="20.100000000000001" customHeight="1" x14ac:dyDescent="0.25">
      <c r="A30" s="1" t="s">
        <v>36</v>
      </c>
      <c r="B30" s="8" t="s">
        <v>142</v>
      </c>
      <c r="C30" s="4">
        <v>0</v>
      </c>
      <c r="D30" s="3">
        <v>0</v>
      </c>
      <c r="E30" s="3">
        <v>0</v>
      </c>
      <c r="F30" s="3">
        <v>0</v>
      </c>
      <c r="G30" s="3">
        <v>0</v>
      </c>
      <c r="H30" s="4">
        <v>3000</v>
      </c>
      <c r="I30" s="4">
        <v>1330.9</v>
      </c>
      <c r="J30" s="3">
        <v>0</v>
      </c>
      <c r="K30" s="3">
        <v>0</v>
      </c>
      <c r="L30" s="3">
        <v>0</v>
      </c>
      <c r="M30" s="3">
        <v>0</v>
      </c>
      <c r="N30" s="4">
        <v>0</v>
      </c>
      <c r="O30" s="3">
        <v>1223</v>
      </c>
      <c r="P30" s="3">
        <v>0</v>
      </c>
      <c r="Q30" s="3">
        <v>0</v>
      </c>
      <c r="R30" s="3">
        <v>0</v>
      </c>
      <c r="S30" s="3">
        <v>0</v>
      </c>
      <c r="T30" s="3">
        <v>1000</v>
      </c>
      <c r="U30" s="18">
        <v>525</v>
      </c>
      <c r="V30" s="4">
        <v>700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15">
        <f t="shared" si="0"/>
        <v>4700</v>
      </c>
      <c r="AC30" s="16">
        <f t="shared" si="1"/>
        <v>3078.9</v>
      </c>
    </row>
    <row r="31" spans="1:29" s="17" customFormat="1" ht="20.100000000000001" customHeight="1" x14ac:dyDescent="0.25">
      <c r="A31" s="1" t="s">
        <v>37</v>
      </c>
      <c r="B31" s="8" t="s">
        <v>131</v>
      </c>
      <c r="C31" s="4">
        <v>0</v>
      </c>
      <c r="D31" s="3">
        <v>0</v>
      </c>
      <c r="E31" s="3">
        <v>0</v>
      </c>
      <c r="F31" s="3">
        <v>0</v>
      </c>
      <c r="G31" s="3">
        <v>0</v>
      </c>
      <c r="H31" s="4">
        <v>3000</v>
      </c>
      <c r="I31" s="3">
        <v>999</v>
      </c>
      <c r="J31" s="3">
        <v>0</v>
      </c>
      <c r="K31" s="3">
        <v>0</v>
      </c>
      <c r="L31" s="3">
        <v>3000</v>
      </c>
      <c r="M31" s="3">
        <v>2546.1999999999998</v>
      </c>
      <c r="N31" s="4">
        <v>0</v>
      </c>
      <c r="O31" s="3">
        <v>954</v>
      </c>
      <c r="P31" s="3">
        <v>0</v>
      </c>
      <c r="Q31" s="3">
        <v>989</v>
      </c>
      <c r="R31" s="3">
        <v>5000</v>
      </c>
      <c r="S31" s="4">
        <v>2499</v>
      </c>
      <c r="T31" s="3">
        <v>0</v>
      </c>
      <c r="U31" s="18">
        <v>550</v>
      </c>
      <c r="V31" s="3">
        <v>0</v>
      </c>
      <c r="W31" s="3">
        <v>0</v>
      </c>
      <c r="X31" s="3">
        <v>0</v>
      </c>
      <c r="Y31" s="3">
        <v>1313.39</v>
      </c>
      <c r="Z31" s="3">
        <v>1500</v>
      </c>
      <c r="AA31" s="3">
        <v>1003</v>
      </c>
      <c r="AB31" s="15">
        <f t="shared" si="0"/>
        <v>12500</v>
      </c>
      <c r="AC31" s="16">
        <f t="shared" si="1"/>
        <v>10853.59</v>
      </c>
    </row>
    <row r="32" spans="1:29" s="17" customFormat="1" ht="20.100000000000001" customHeight="1" x14ac:dyDescent="0.25">
      <c r="A32" s="1" t="s">
        <v>38</v>
      </c>
      <c r="B32" s="19" t="s">
        <v>137</v>
      </c>
      <c r="C32" s="4">
        <v>0</v>
      </c>
      <c r="D32" s="3">
        <v>0</v>
      </c>
      <c r="E32" s="3">
        <v>0</v>
      </c>
      <c r="F32" s="3">
        <v>0</v>
      </c>
      <c r="G32" s="3">
        <v>0</v>
      </c>
      <c r="H32" s="3">
        <v>5000</v>
      </c>
      <c r="I32" s="3">
        <v>1592.42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4">
        <v>0</v>
      </c>
      <c r="P32" s="3">
        <v>0</v>
      </c>
      <c r="Q32" s="3">
        <v>1599</v>
      </c>
      <c r="R32" s="3">
        <v>0</v>
      </c>
      <c r="S32" s="3">
        <v>0</v>
      </c>
      <c r="T32" s="3">
        <v>0</v>
      </c>
      <c r="U32" s="18">
        <v>1689.43</v>
      </c>
      <c r="V32" s="3">
        <v>0</v>
      </c>
      <c r="W32" s="3">
        <v>0</v>
      </c>
      <c r="X32" s="3">
        <v>4000</v>
      </c>
      <c r="Y32" s="3">
        <v>3216.07</v>
      </c>
      <c r="Z32" s="3">
        <v>0</v>
      </c>
      <c r="AA32" s="3">
        <v>642.85</v>
      </c>
      <c r="AB32" s="15">
        <f t="shared" si="0"/>
        <v>9000</v>
      </c>
      <c r="AC32" s="16">
        <f t="shared" si="1"/>
        <v>8739.77</v>
      </c>
    </row>
    <row r="33" spans="1:29" s="17" customFormat="1" ht="20.100000000000001" customHeight="1" x14ac:dyDescent="0.25">
      <c r="A33" s="1" t="s">
        <v>39</v>
      </c>
      <c r="B33" s="8" t="s">
        <v>40</v>
      </c>
      <c r="C33" s="4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1650</v>
      </c>
      <c r="O33" s="3">
        <v>1647.8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15">
        <f t="shared" si="0"/>
        <v>1650</v>
      </c>
      <c r="AC33" s="16">
        <f t="shared" si="1"/>
        <v>1647.8</v>
      </c>
    </row>
    <row r="34" spans="1:29" s="17" customFormat="1" ht="20.100000000000001" customHeight="1" x14ac:dyDescent="0.25">
      <c r="A34" s="1" t="s">
        <v>41</v>
      </c>
      <c r="B34" s="8" t="s">
        <v>42</v>
      </c>
      <c r="C34" s="4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4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1000</v>
      </c>
      <c r="W34" s="3">
        <v>471.2</v>
      </c>
      <c r="X34" s="3">
        <v>0</v>
      </c>
      <c r="Y34" s="3">
        <v>0</v>
      </c>
      <c r="Z34" s="3">
        <v>0</v>
      </c>
      <c r="AA34" s="3">
        <v>0</v>
      </c>
      <c r="AB34" s="15">
        <f t="shared" si="0"/>
        <v>1000</v>
      </c>
      <c r="AC34" s="16">
        <f t="shared" si="1"/>
        <v>471.2</v>
      </c>
    </row>
    <row r="35" spans="1:29" s="17" customFormat="1" ht="20.100000000000001" customHeight="1" x14ac:dyDescent="0.25">
      <c r="A35" s="1" t="s">
        <v>43</v>
      </c>
      <c r="B35" s="8" t="s">
        <v>139</v>
      </c>
      <c r="C35" s="4">
        <v>0</v>
      </c>
      <c r="D35" s="3">
        <v>0</v>
      </c>
      <c r="E35" s="3">
        <v>0</v>
      </c>
      <c r="F35" s="3">
        <v>0</v>
      </c>
      <c r="G35" s="3">
        <v>0</v>
      </c>
      <c r="H35" s="4">
        <v>400</v>
      </c>
      <c r="I35" s="3">
        <v>0</v>
      </c>
      <c r="J35" s="3">
        <v>0</v>
      </c>
      <c r="K35" s="3">
        <v>0</v>
      </c>
      <c r="L35" s="3">
        <v>400</v>
      </c>
      <c r="M35" s="3">
        <v>0</v>
      </c>
      <c r="N35" s="4">
        <v>0</v>
      </c>
      <c r="O35" s="3">
        <v>215</v>
      </c>
      <c r="P35" s="3">
        <v>0</v>
      </c>
      <c r="Q35" s="3">
        <v>0</v>
      </c>
      <c r="R35" s="4">
        <v>1000</v>
      </c>
      <c r="S35" s="4">
        <v>1432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15">
        <f t="shared" si="0"/>
        <v>1800</v>
      </c>
      <c r="AC35" s="16">
        <f t="shared" si="1"/>
        <v>1647</v>
      </c>
    </row>
    <row r="36" spans="1:29" s="17" customFormat="1" ht="20.100000000000001" customHeight="1" x14ac:dyDescent="0.25">
      <c r="A36" s="1" t="s">
        <v>44</v>
      </c>
      <c r="B36" s="7" t="s">
        <v>45</v>
      </c>
      <c r="C36" s="4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4">
        <v>0</v>
      </c>
      <c r="O36" s="4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2280</v>
      </c>
      <c r="Y36" s="3">
        <v>1080</v>
      </c>
      <c r="Z36" s="3">
        <v>0</v>
      </c>
      <c r="AA36" s="3">
        <v>0</v>
      </c>
      <c r="AB36" s="15">
        <f t="shared" si="0"/>
        <v>2280</v>
      </c>
      <c r="AC36" s="16">
        <f t="shared" si="1"/>
        <v>1080</v>
      </c>
    </row>
    <row r="37" spans="1:29" s="17" customFormat="1" ht="20.100000000000001" customHeight="1" x14ac:dyDescent="0.25">
      <c r="A37" s="1" t="s">
        <v>46</v>
      </c>
      <c r="B37" s="8" t="s">
        <v>104</v>
      </c>
      <c r="C37" s="4">
        <v>0</v>
      </c>
      <c r="D37" s="3">
        <v>0</v>
      </c>
      <c r="E37" s="3">
        <v>0</v>
      </c>
      <c r="F37" s="3">
        <v>0</v>
      </c>
      <c r="G37" s="3">
        <v>0</v>
      </c>
      <c r="H37" s="3">
        <v>4500</v>
      </c>
      <c r="I37" s="3">
        <v>2784.55</v>
      </c>
      <c r="J37" s="3">
        <v>0</v>
      </c>
      <c r="K37" s="3">
        <v>0</v>
      </c>
      <c r="L37" s="3">
        <v>0</v>
      </c>
      <c r="M37" s="3">
        <v>0</v>
      </c>
      <c r="N37" s="3">
        <v>2000</v>
      </c>
      <c r="O37" s="3">
        <v>722</v>
      </c>
      <c r="P37" s="3">
        <v>0</v>
      </c>
      <c r="Q37" s="3">
        <v>0</v>
      </c>
      <c r="R37" s="3">
        <v>0</v>
      </c>
      <c r="S37" s="4">
        <v>1244.3599999999999</v>
      </c>
      <c r="T37" s="3">
        <v>2000</v>
      </c>
      <c r="U37" s="12">
        <v>1634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15">
        <f t="shared" ref="AB37:AB68" si="2">D37+F37+H37+J37+L37+N37+P37+R37+T37+V37+X37+Z37</f>
        <v>8500</v>
      </c>
      <c r="AC37" s="16">
        <f t="shared" ref="AC37:AC68" si="3">E37+G37+I37+K37+M37+O37+Q37+S37+U37+W37+Y37+AA37</f>
        <v>6384.91</v>
      </c>
    </row>
    <row r="38" spans="1:29" s="17" customFormat="1" ht="20.100000000000001" customHeight="1" x14ac:dyDescent="0.25">
      <c r="A38" s="1" t="s">
        <v>47</v>
      </c>
      <c r="B38" s="8" t="s">
        <v>48</v>
      </c>
      <c r="C38" s="4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4">
        <v>0</v>
      </c>
      <c r="O38" s="4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15">
        <f t="shared" si="2"/>
        <v>0</v>
      </c>
      <c r="AC38" s="16">
        <f t="shared" si="3"/>
        <v>0</v>
      </c>
    </row>
    <row r="39" spans="1:29" s="17" customFormat="1" ht="20.100000000000001" customHeight="1" x14ac:dyDescent="0.25">
      <c r="A39" s="1" t="s">
        <v>49</v>
      </c>
      <c r="B39" s="8" t="s">
        <v>121</v>
      </c>
      <c r="C39" s="4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5000</v>
      </c>
      <c r="M39" s="3">
        <v>0</v>
      </c>
      <c r="N39" s="4">
        <v>0</v>
      </c>
      <c r="O39" s="3">
        <v>1404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13">
        <v>-3596</v>
      </c>
      <c r="Y39" s="3">
        <v>0</v>
      </c>
      <c r="Z39" s="3">
        <v>0</v>
      </c>
      <c r="AA39" s="3">
        <v>0</v>
      </c>
      <c r="AB39" s="15">
        <f t="shared" si="2"/>
        <v>1404</v>
      </c>
      <c r="AC39" s="16">
        <f t="shared" si="3"/>
        <v>1404</v>
      </c>
    </row>
    <row r="40" spans="1:29" s="17" customFormat="1" ht="20.100000000000001" customHeight="1" x14ac:dyDescent="0.25">
      <c r="A40" s="1" t="s">
        <v>50</v>
      </c>
      <c r="B40" s="8" t="s">
        <v>109</v>
      </c>
      <c r="C40" s="4">
        <v>0</v>
      </c>
      <c r="D40" s="3">
        <v>1500</v>
      </c>
      <c r="E40" s="3">
        <v>880</v>
      </c>
      <c r="F40" s="3">
        <v>0</v>
      </c>
      <c r="G40" s="3">
        <v>0</v>
      </c>
      <c r="H40" s="4">
        <v>2500</v>
      </c>
      <c r="I40" s="4">
        <v>820</v>
      </c>
      <c r="J40" s="3">
        <v>0</v>
      </c>
      <c r="K40" s="3">
        <v>1260</v>
      </c>
      <c r="L40" s="3">
        <v>0</v>
      </c>
      <c r="M40" s="4">
        <v>460</v>
      </c>
      <c r="N40" s="4">
        <v>0</v>
      </c>
      <c r="O40" s="4">
        <v>0</v>
      </c>
      <c r="P40" s="3">
        <v>0</v>
      </c>
      <c r="Q40" s="3">
        <v>0</v>
      </c>
      <c r="R40" s="3">
        <v>1200</v>
      </c>
      <c r="S40" s="3">
        <v>0</v>
      </c>
      <c r="T40" s="3">
        <v>0</v>
      </c>
      <c r="U40" s="18">
        <v>932</v>
      </c>
      <c r="V40" s="3">
        <v>0</v>
      </c>
      <c r="W40" s="3">
        <v>655.94</v>
      </c>
      <c r="X40" s="3">
        <v>1000</v>
      </c>
      <c r="Y40" s="3">
        <v>1175.3599999999999</v>
      </c>
      <c r="Z40" s="3">
        <v>0</v>
      </c>
      <c r="AA40" s="3">
        <v>0</v>
      </c>
      <c r="AB40" s="15">
        <f t="shared" si="2"/>
        <v>6200</v>
      </c>
      <c r="AC40" s="16">
        <f t="shared" si="3"/>
        <v>6183.3</v>
      </c>
    </row>
    <row r="41" spans="1:29" s="17" customFormat="1" ht="20.100000000000001" customHeight="1" x14ac:dyDescent="0.25">
      <c r="A41" s="1" t="s">
        <v>51</v>
      </c>
      <c r="B41" s="8" t="s">
        <v>106</v>
      </c>
      <c r="C41" s="4">
        <v>0</v>
      </c>
      <c r="D41" s="3">
        <v>0</v>
      </c>
      <c r="E41" s="3">
        <v>0</v>
      </c>
      <c r="F41" s="3">
        <v>0</v>
      </c>
      <c r="G41" s="3">
        <v>0</v>
      </c>
      <c r="H41" s="4">
        <v>912</v>
      </c>
      <c r="I41" s="4">
        <v>912</v>
      </c>
      <c r="J41" s="3">
        <v>0</v>
      </c>
      <c r="K41" s="3">
        <v>0</v>
      </c>
      <c r="L41" s="3">
        <v>0</v>
      </c>
      <c r="M41" s="3">
        <v>0</v>
      </c>
      <c r="N41" s="4">
        <v>0</v>
      </c>
      <c r="O41" s="4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15">
        <f t="shared" si="2"/>
        <v>912</v>
      </c>
      <c r="AC41" s="16">
        <f t="shared" si="3"/>
        <v>912</v>
      </c>
    </row>
    <row r="42" spans="1:29" s="17" customFormat="1" ht="20.100000000000001" customHeight="1" x14ac:dyDescent="0.25">
      <c r="A42" s="1" t="s">
        <v>52</v>
      </c>
      <c r="B42" s="8" t="s">
        <v>147</v>
      </c>
      <c r="C42" s="4">
        <v>0</v>
      </c>
      <c r="D42" s="3">
        <v>0</v>
      </c>
      <c r="E42" s="3">
        <v>0</v>
      </c>
      <c r="F42" s="3">
        <v>0</v>
      </c>
      <c r="G42" s="3">
        <v>0</v>
      </c>
      <c r="H42" s="3">
        <v>3000</v>
      </c>
      <c r="I42" s="17">
        <v>679.25</v>
      </c>
      <c r="J42" s="3">
        <v>1800</v>
      </c>
      <c r="K42" s="3">
        <v>2141.12</v>
      </c>
      <c r="L42" s="3">
        <v>0</v>
      </c>
      <c r="M42" s="3">
        <v>0</v>
      </c>
      <c r="N42" s="4">
        <v>0</v>
      </c>
      <c r="O42" s="4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3000</v>
      </c>
      <c r="W42" s="3">
        <v>0</v>
      </c>
      <c r="X42" s="3">
        <v>0</v>
      </c>
      <c r="Y42" s="3">
        <v>1430</v>
      </c>
      <c r="Z42" s="3">
        <v>0</v>
      </c>
      <c r="AA42" s="3">
        <v>0</v>
      </c>
      <c r="AB42" s="15">
        <f t="shared" si="2"/>
        <v>7800</v>
      </c>
      <c r="AC42" s="16">
        <f t="shared" si="3"/>
        <v>4250.37</v>
      </c>
    </row>
    <row r="43" spans="1:29" s="17" customFormat="1" ht="20.100000000000001" customHeight="1" x14ac:dyDescent="0.25">
      <c r="A43" s="1" t="s">
        <v>53</v>
      </c>
      <c r="B43" s="8" t="s">
        <v>54</v>
      </c>
      <c r="C43" s="4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4">
        <v>0</v>
      </c>
      <c r="O43" s="4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15">
        <f t="shared" si="2"/>
        <v>0</v>
      </c>
      <c r="AC43" s="16">
        <f t="shared" si="3"/>
        <v>0</v>
      </c>
    </row>
    <row r="44" spans="1:29" s="17" customFormat="1" ht="20.100000000000001" customHeight="1" x14ac:dyDescent="0.25">
      <c r="A44" s="1" t="s">
        <v>55</v>
      </c>
      <c r="B44" s="8" t="s">
        <v>125</v>
      </c>
      <c r="C44" s="4">
        <v>0</v>
      </c>
      <c r="D44" s="3">
        <v>0</v>
      </c>
      <c r="E44" s="3">
        <v>0</v>
      </c>
      <c r="F44" s="3">
        <v>8000</v>
      </c>
      <c r="G44" s="3">
        <v>122.28</v>
      </c>
      <c r="H44" s="3">
        <v>6000</v>
      </c>
      <c r="I44" s="3">
        <v>10844.57</v>
      </c>
      <c r="J44" s="3">
        <v>6000</v>
      </c>
      <c r="K44" s="4">
        <v>2657.09</v>
      </c>
      <c r="L44" s="3">
        <v>0</v>
      </c>
      <c r="M44" s="3">
        <v>1062.9100000000001</v>
      </c>
      <c r="N44" s="3">
        <v>12000</v>
      </c>
      <c r="O44" s="3">
        <v>10270.120000000001</v>
      </c>
      <c r="P44" s="3">
        <v>8000</v>
      </c>
      <c r="Q44" s="3">
        <v>1635.75</v>
      </c>
      <c r="R44" s="3">
        <v>0</v>
      </c>
      <c r="S44" s="3">
        <v>1091.94</v>
      </c>
      <c r="T44" s="3">
        <v>0</v>
      </c>
      <c r="U44" s="18">
        <v>7686.58</v>
      </c>
      <c r="V44" s="3">
        <v>0</v>
      </c>
      <c r="W44" s="3">
        <v>2123.4299999999998</v>
      </c>
      <c r="X44" s="3">
        <v>8000</v>
      </c>
      <c r="Y44" s="3">
        <v>6550.29</v>
      </c>
      <c r="Z44" s="3">
        <v>0</v>
      </c>
      <c r="AA44" s="3">
        <v>1746.5</v>
      </c>
      <c r="AB44" s="15">
        <f t="shared" si="2"/>
        <v>48000</v>
      </c>
      <c r="AC44" s="16">
        <f t="shared" si="3"/>
        <v>45791.46</v>
      </c>
    </row>
    <row r="45" spans="1:29" s="17" customFormat="1" ht="20.100000000000001" customHeight="1" x14ac:dyDescent="0.25">
      <c r="A45" s="1" t="s">
        <v>56</v>
      </c>
      <c r="B45" s="8" t="s">
        <v>107</v>
      </c>
      <c r="C45" s="4">
        <v>0</v>
      </c>
      <c r="D45" s="3">
        <v>1500</v>
      </c>
      <c r="E45" s="3">
        <v>0</v>
      </c>
      <c r="F45" s="3">
        <v>0</v>
      </c>
      <c r="G45" s="3">
        <v>391</v>
      </c>
      <c r="H45" s="3">
        <v>0</v>
      </c>
      <c r="I45" s="3">
        <v>816</v>
      </c>
      <c r="J45" s="3">
        <v>0</v>
      </c>
      <c r="K45" s="3">
        <v>0</v>
      </c>
      <c r="L45" s="3">
        <v>0</v>
      </c>
      <c r="M45" s="3">
        <v>0</v>
      </c>
      <c r="N45" s="3">
        <v>800</v>
      </c>
      <c r="O45" s="3">
        <v>992</v>
      </c>
      <c r="P45" s="3">
        <v>0</v>
      </c>
      <c r="Q45" s="3">
        <v>0</v>
      </c>
      <c r="R45" s="3">
        <v>0</v>
      </c>
      <c r="S45" s="3">
        <v>0</v>
      </c>
      <c r="T45" s="3">
        <v>400</v>
      </c>
      <c r="U45" s="18">
        <v>496</v>
      </c>
      <c r="V45" s="3">
        <v>0</v>
      </c>
      <c r="W45" s="3">
        <v>0</v>
      </c>
      <c r="X45" s="3">
        <v>1500</v>
      </c>
      <c r="Y45" s="3">
        <v>1408</v>
      </c>
      <c r="Z45" s="3">
        <v>420</v>
      </c>
      <c r="AA45" s="3">
        <v>0</v>
      </c>
      <c r="AB45" s="15">
        <f t="shared" si="2"/>
        <v>4620</v>
      </c>
      <c r="AC45" s="16">
        <f t="shared" si="3"/>
        <v>4103</v>
      </c>
    </row>
    <row r="46" spans="1:29" s="17" customFormat="1" ht="20.100000000000001" customHeight="1" x14ac:dyDescent="0.25">
      <c r="A46" s="1" t="s">
        <v>57</v>
      </c>
      <c r="B46" s="8" t="s">
        <v>114</v>
      </c>
      <c r="C46" s="4">
        <v>0</v>
      </c>
      <c r="D46" s="3">
        <v>0</v>
      </c>
      <c r="E46" s="3">
        <v>0</v>
      </c>
      <c r="F46" s="4">
        <v>1800</v>
      </c>
      <c r="G46" s="3">
        <v>433</v>
      </c>
      <c r="H46" s="3">
        <v>0</v>
      </c>
      <c r="I46" s="4">
        <v>895</v>
      </c>
      <c r="J46" s="3">
        <v>0</v>
      </c>
      <c r="K46" s="3">
        <v>0</v>
      </c>
      <c r="L46" s="4">
        <v>400</v>
      </c>
      <c r="M46" s="3">
        <v>498</v>
      </c>
      <c r="N46" s="4">
        <v>0</v>
      </c>
      <c r="O46" s="4">
        <v>0</v>
      </c>
      <c r="P46" s="3">
        <v>500</v>
      </c>
      <c r="Q46" s="3">
        <v>498</v>
      </c>
      <c r="R46" s="3">
        <v>0</v>
      </c>
      <c r="S46" s="3">
        <v>0</v>
      </c>
      <c r="T46" s="4">
        <v>2000</v>
      </c>
      <c r="U46" s="3">
        <v>0</v>
      </c>
      <c r="V46" s="3">
        <v>0</v>
      </c>
      <c r="W46" s="3">
        <v>0</v>
      </c>
      <c r="X46" s="3">
        <v>0</v>
      </c>
      <c r="Y46" s="3">
        <v>949</v>
      </c>
      <c r="Z46" s="3">
        <v>0</v>
      </c>
      <c r="AA46" s="3">
        <v>0</v>
      </c>
      <c r="AB46" s="15">
        <f t="shared" si="2"/>
        <v>4700</v>
      </c>
      <c r="AC46" s="16">
        <f t="shared" si="3"/>
        <v>3273</v>
      </c>
    </row>
    <row r="47" spans="1:29" s="17" customFormat="1" ht="20.100000000000001" customHeight="1" x14ac:dyDescent="0.25">
      <c r="A47" s="1" t="s">
        <v>58</v>
      </c>
      <c r="B47" s="8" t="s">
        <v>119</v>
      </c>
      <c r="C47" s="4">
        <v>0</v>
      </c>
      <c r="D47" s="3">
        <v>0</v>
      </c>
      <c r="E47" s="3">
        <v>0</v>
      </c>
      <c r="F47" s="3">
        <v>0</v>
      </c>
      <c r="G47" s="3">
        <v>0</v>
      </c>
      <c r="H47" s="4">
        <v>2500</v>
      </c>
      <c r="I47" s="3">
        <v>0</v>
      </c>
      <c r="J47" s="3">
        <v>0</v>
      </c>
      <c r="K47" s="3">
        <v>1603</v>
      </c>
      <c r="L47" s="3">
        <v>2500</v>
      </c>
      <c r="M47" s="3">
        <v>400</v>
      </c>
      <c r="N47" s="4">
        <v>0</v>
      </c>
      <c r="O47" s="3">
        <v>374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15">
        <f t="shared" si="2"/>
        <v>5000</v>
      </c>
      <c r="AC47" s="16">
        <f t="shared" si="3"/>
        <v>2377</v>
      </c>
    </row>
    <row r="48" spans="1:29" s="17" customFormat="1" ht="20.100000000000001" customHeight="1" x14ac:dyDescent="0.25">
      <c r="A48" s="1" t="s">
        <v>128</v>
      </c>
      <c r="B48" s="8" t="s">
        <v>129</v>
      </c>
      <c r="C48" s="4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4">
        <v>0</v>
      </c>
      <c r="O48" s="4">
        <v>0</v>
      </c>
      <c r="P48" s="3">
        <v>0</v>
      </c>
      <c r="Q48" s="3">
        <v>0</v>
      </c>
      <c r="R48" s="4">
        <v>450</v>
      </c>
      <c r="S48" s="4">
        <v>407.43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15"/>
      <c r="AC48" s="16"/>
    </row>
    <row r="49" spans="1:29" s="17" customFormat="1" ht="20.100000000000001" customHeight="1" x14ac:dyDescent="0.25">
      <c r="A49" s="1" t="s">
        <v>59</v>
      </c>
      <c r="B49" s="8" t="s">
        <v>115</v>
      </c>
      <c r="C49" s="4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1500</v>
      </c>
      <c r="O49" s="4">
        <v>542</v>
      </c>
      <c r="P49" s="3">
        <v>0</v>
      </c>
      <c r="Q49" s="3">
        <v>0</v>
      </c>
      <c r="R49" s="3">
        <v>0</v>
      </c>
      <c r="S49" s="3">
        <v>0</v>
      </c>
      <c r="T49" s="3">
        <v>1500</v>
      </c>
      <c r="U49" s="18">
        <v>800</v>
      </c>
      <c r="V49" s="4">
        <v>1000</v>
      </c>
      <c r="W49" s="4">
        <v>900</v>
      </c>
      <c r="X49" s="3">
        <v>0</v>
      </c>
      <c r="Y49" s="3">
        <v>798</v>
      </c>
      <c r="Z49" s="3">
        <v>0</v>
      </c>
      <c r="AA49" s="3">
        <v>0</v>
      </c>
      <c r="AB49" s="15">
        <f t="shared" si="2"/>
        <v>4000</v>
      </c>
      <c r="AC49" s="16">
        <f t="shared" si="3"/>
        <v>3040</v>
      </c>
    </row>
    <row r="50" spans="1:29" s="17" customFormat="1" ht="20.100000000000001" customHeight="1" x14ac:dyDescent="0.25">
      <c r="A50" s="1" t="s">
        <v>60</v>
      </c>
      <c r="B50" s="8" t="s">
        <v>61</v>
      </c>
      <c r="C50" s="4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1000</v>
      </c>
      <c r="K50" s="3">
        <v>962</v>
      </c>
      <c r="L50" s="3">
        <v>1000</v>
      </c>
      <c r="M50" s="3">
        <v>0</v>
      </c>
      <c r="N50" s="4">
        <v>0</v>
      </c>
      <c r="O50" s="4">
        <v>0</v>
      </c>
      <c r="P50" s="3">
        <v>0</v>
      </c>
      <c r="Q50" s="3">
        <v>0</v>
      </c>
      <c r="R50" s="3">
        <v>0</v>
      </c>
      <c r="S50" s="3">
        <v>360</v>
      </c>
      <c r="T50" s="3">
        <v>0</v>
      </c>
      <c r="U50" s="12">
        <v>432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15">
        <f t="shared" si="2"/>
        <v>2000</v>
      </c>
      <c r="AC50" s="16">
        <f t="shared" si="3"/>
        <v>1754</v>
      </c>
    </row>
    <row r="51" spans="1:29" s="17" customFormat="1" ht="20.100000000000001" customHeight="1" x14ac:dyDescent="0.25">
      <c r="A51" s="1" t="s">
        <v>62</v>
      </c>
      <c r="B51" s="8" t="s">
        <v>141</v>
      </c>
      <c r="C51" s="4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1000</v>
      </c>
      <c r="O51" s="3">
        <v>613.36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4">
        <v>1000</v>
      </c>
      <c r="W51" s="4">
        <v>1089.21</v>
      </c>
      <c r="X51" s="3">
        <v>0</v>
      </c>
      <c r="Y51" s="3">
        <v>0</v>
      </c>
      <c r="Z51" s="3">
        <v>0</v>
      </c>
      <c r="AA51" s="3">
        <v>0</v>
      </c>
      <c r="AB51" s="15">
        <f t="shared" si="2"/>
        <v>2000</v>
      </c>
      <c r="AC51" s="16">
        <f t="shared" si="3"/>
        <v>1702.5700000000002</v>
      </c>
    </row>
    <row r="52" spans="1:29" s="17" customFormat="1" ht="20.100000000000001" customHeight="1" x14ac:dyDescent="0.25">
      <c r="A52" s="1" t="s">
        <v>63</v>
      </c>
      <c r="B52" s="8" t="s">
        <v>134</v>
      </c>
      <c r="C52" s="4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1270</v>
      </c>
      <c r="O52" s="4">
        <v>1039.05</v>
      </c>
      <c r="P52" s="3">
        <v>0</v>
      </c>
      <c r="Q52" s="3">
        <v>0</v>
      </c>
      <c r="R52" s="3">
        <v>0</v>
      </c>
      <c r="S52" s="3">
        <v>0</v>
      </c>
      <c r="T52" s="4">
        <v>1700</v>
      </c>
      <c r="U52" s="18">
        <v>912.21</v>
      </c>
      <c r="V52" s="4">
        <v>1750</v>
      </c>
      <c r="W52" s="4">
        <v>975.06</v>
      </c>
      <c r="X52" s="3">
        <v>2300</v>
      </c>
      <c r="Y52" s="3">
        <v>1672.52</v>
      </c>
      <c r="Z52" s="3">
        <v>0</v>
      </c>
      <c r="AA52" s="3">
        <v>574.83000000000004</v>
      </c>
      <c r="AB52" s="15">
        <f t="shared" si="2"/>
        <v>7020</v>
      </c>
      <c r="AC52" s="16">
        <f t="shared" si="3"/>
        <v>5173.67</v>
      </c>
    </row>
    <row r="53" spans="1:29" s="17" customFormat="1" ht="20.100000000000001" customHeight="1" x14ac:dyDescent="0.25">
      <c r="A53" s="1" t="s">
        <v>64</v>
      </c>
      <c r="B53" s="8" t="s">
        <v>132</v>
      </c>
      <c r="C53" s="4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4">
        <v>0</v>
      </c>
      <c r="O53" s="4">
        <v>0</v>
      </c>
      <c r="P53" s="3">
        <v>0</v>
      </c>
      <c r="Q53" s="3">
        <v>0</v>
      </c>
      <c r="R53" s="3">
        <v>0</v>
      </c>
      <c r="S53" s="3">
        <v>0</v>
      </c>
      <c r="T53" s="4">
        <v>2000</v>
      </c>
      <c r="U53" s="18">
        <v>800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15">
        <f t="shared" si="2"/>
        <v>2000</v>
      </c>
      <c r="AC53" s="16">
        <f t="shared" si="3"/>
        <v>800</v>
      </c>
    </row>
    <row r="54" spans="1:29" s="17" customFormat="1" ht="20.100000000000001" customHeight="1" x14ac:dyDescent="0.25">
      <c r="A54" s="1" t="s">
        <v>65</v>
      </c>
      <c r="B54" s="8" t="s">
        <v>105</v>
      </c>
      <c r="C54" s="4">
        <v>0</v>
      </c>
      <c r="D54" s="3">
        <v>0</v>
      </c>
      <c r="E54" s="3">
        <v>0</v>
      </c>
      <c r="F54" s="3">
        <v>0</v>
      </c>
      <c r="G54" s="3">
        <v>0</v>
      </c>
      <c r="H54" s="3">
        <v>2500</v>
      </c>
      <c r="I54" s="3">
        <v>1839.88</v>
      </c>
      <c r="J54" s="3">
        <v>1500</v>
      </c>
      <c r="K54" s="3">
        <v>896</v>
      </c>
      <c r="L54" s="3">
        <v>0</v>
      </c>
      <c r="M54" s="3">
        <v>0</v>
      </c>
      <c r="N54" s="4">
        <v>0</v>
      </c>
      <c r="O54" s="3">
        <v>927.54</v>
      </c>
      <c r="P54" s="3">
        <v>0</v>
      </c>
      <c r="Q54" s="3">
        <v>0</v>
      </c>
      <c r="R54" s="3">
        <v>0</v>
      </c>
      <c r="S54" s="3">
        <v>0</v>
      </c>
      <c r="T54" s="3">
        <v>1000</v>
      </c>
      <c r="U54" s="18">
        <v>334</v>
      </c>
      <c r="V54" s="4">
        <v>700</v>
      </c>
      <c r="W54" s="3">
        <v>0</v>
      </c>
      <c r="X54" s="3">
        <v>600</v>
      </c>
      <c r="Y54" s="3">
        <v>434.97</v>
      </c>
      <c r="Z54" s="3">
        <v>0</v>
      </c>
      <c r="AA54" s="3">
        <v>1401.92</v>
      </c>
      <c r="AB54" s="15">
        <f t="shared" si="2"/>
        <v>6300</v>
      </c>
      <c r="AC54" s="16">
        <f t="shared" si="3"/>
        <v>5834.31</v>
      </c>
    </row>
    <row r="55" spans="1:29" s="17" customFormat="1" ht="20.100000000000001" customHeight="1" x14ac:dyDescent="0.25">
      <c r="A55" s="1" t="s">
        <v>66</v>
      </c>
      <c r="B55" s="8" t="s">
        <v>67</v>
      </c>
      <c r="C55" s="4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4">
        <v>0</v>
      </c>
      <c r="O55" s="4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15">
        <f t="shared" si="2"/>
        <v>0</v>
      </c>
      <c r="AC55" s="16">
        <f t="shared" si="3"/>
        <v>0</v>
      </c>
    </row>
    <row r="56" spans="1:29" s="17" customFormat="1" ht="20.100000000000001" customHeight="1" x14ac:dyDescent="0.25">
      <c r="A56" s="1" t="s">
        <v>68</v>
      </c>
      <c r="B56" s="8" t="s">
        <v>126</v>
      </c>
      <c r="C56" s="4">
        <v>0</v>
      </c>
      <c r="D56" s="3">
        <v>0</v>
      </c>
      <c r="E56" s="3">
        <v>0</v>
      </c>
      <c r="F56" s="3">
        <v>0</v>
      </c>
      <c r="G56" s="3">
        <v>0</v>
      </c>
      <c r="H56" s="3">
        <v>2000</v>
      </c>
      <c r="I56" s="3">
        <v>0</v>
      </c>
      <c r="J56" s="3">
        <v>0</v>
      </c>
      <c r="K56" s="3">
        <v>170</v>
      </c>
      <c r="L56" s="3">
        <v>0</v>
      </c>
      <c r="M56" s="4">
        <v>460</v>
      </c>
      <c r="N56" s="3">
        <v>2000</v>
      </c>
      <c r="O56" s="3">
        <v>780</v>
      </c>
      <c r="P56" s="3">
        <v>0</v>
      </c>
      <c r="Q56" s="3">
        <v>1199.5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15">
        <f t="shared" si="2"/>
        <v>4000</v>
      </c>
      <c r="AC56" s="16">
        <f t="shared" si="3"/>
        <v>2609.5</v>
      </c>
    </row>
    <row r="57" spans="1:29" s="17" customFormat="1" ht="20.100000000000001" customHeight="1" x14ac:dyDescent="0.25">
      <c r="A57" s="1" t="s">
        <v>69</v>
      </c>
      <c r="B57" s="8" t="s">
        <v>70</v>
      </c>
      <c r="C57" s="4">
        <v>0</v>
      </c>
      <c r="D57" s="3">
        <v>0</v>
      </c>
      <c r="E57" s="3">
        <v>0</v>
      </c>
      <c r="F57" s="3">
        <v>0</v>
      </c>
      <c r="G57" s="3">
        <v>0</v>
      </c>
      <c r="H57" s="3">
        <v>4000</v>
      </c>
      <c r="I57" s="4">
        <v>1748.66</v>
      </c>
      <c r="J57" s="3">
        <v>0</v>
      </c>
      <c r="K57" s="3">
        <v>0</v>
      </c>
      <c r="L57" s="3">
        <v>0</v>
      </c>
      <c r="M57" s="3">
        <v>0</v>
      </c>
      <c r="N57" s="4">
        <v>0</v>
      </c>
      <c r="O57" s="3">
        <v>1522.56</v>
      </c>
      <c r="P57" s="3">
        <v>3000</v>
      </c>
      <c r="Q57" s="3">
        <v>1027.2</v>
      </c>
      <c r="R57" s="3">
        <v>0</v>
      </c>
      <c r="S57" s="3">
        <v>0</v>
      </c>
      <c r="T57" s="3">
        <v>0</v>
      </c>
      <c r="U57" s="18">
        <v>244.76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2404.15</v>
      </c>
      <c r="AB57" s="15">
        <f t="shared" si="2"/>
        <v>7000</v>
      </c>
      <c r="AC57" s="16">
        <f t="shared" si="3"/>
        <v>6947.33</v>
      </c>
    </row>
    <row r="58" spans="1:29" s="17" customFormat="1" ht="20.100000000000001" customHeight="1" x14ac:dyDescent="0.25">
      <c r="A58" s="1" t="s">
        <v>71</v>
      </c>
      <c r="B58" s="8" t="s">
        <v>111</v>
      </c>
      <c r="C58" s="4">
        <v>0</v>
      </c>
      <c r="D58" s="3">
        <v>0</v>
      </c>
      <c r="E58" s="3">
        <v>0</v>
      </c>
      <c r="F58" s="3">
        <v>0</v>
      </c>
      <c r="G58" s="3">
        <v>0</v>
      </c>
      <c r="H58" s="4">
        <v>2000</v>
      </c>
      <c r="I58" s="4">
        <v>712.6</v>
      </c>
      <c r="J58" s="3">
        <v>0</v>
      </c>
      <c r="K58" s="3">
        <v>729.85</v>
      </c>
      <c r="L58" s="3">
        <v>0</v>
      </c>
      <c r="M58" s="3">
        <v>0</v>
      </c>
      <c r="N58" s="3">
        <v>2000</v>
      </c>
      <c r="O58" s="3">
        <v>800</v>
      </c>
      <c r="P58" s="3">
        <v>0</v>
      </c>
      <c r="Q58" s="3">
        <v>628</v>
      </c>
      <c r="R58" s="3">
        <v>0</v>
      </c>
      <c r="S58" s="3">
        <v>0</v>
      </c>
      <c r="T58" s="3">
        <v>0</v>
      </c>
      <c r="U58" s="18">
        <v>324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15">
        <f t="shared" si="2"/>
        <v>4000</v>
      </c>
      <c r="AC58" s="16">
        <f t="shared" si="3"/>
        <v>3194.45</v>
      </c>
    </row>
    <row r="59" spans="1:29" s="17" customFormat="1" ht="20.100000000000001" customHeight="1" x14ac:dyDescent="0.25">
      <c r="A59" s="1" t="s">
        <v>72</v>
      </c>
      <c r="B59" s="8" t="s">
        <v>117</v>
      </c>
      <c r="C59" s="4">
        <v>0</v>
      </c>
      <c r="D59" s="3">
        <v>0</v>
      </c>
      <c r="E59" s="3">
        <v>0</v>
      </c>
      <c r="F59" s="3">
        <v>5208</v>
      </c>
      <c r="G59" s="3">
        <v>0</v>
      </c>
      <c r="H59" s="3">
        <v>2500</v>
      </c>
      <c r="I59" s="3">
        <v>6577.23</v>
      </c>
      <c r="J59" s="3">
        <v>0</v>
      </c>
      <c r="K59" s="3">
        <v>0</v>
      </c>
      <c r="L59" s="3">
        <v>4960</v>
      </c>
      <c r="M59" s="3">
        <v>694.43</v>
      </c>
      <c r="N59" s="4">
        <v>0</v>
      </c>
      <c r="O59" s="3">
        <v>2122.67</v>
      </c>
      <c r="P59" s="3">
        <v>0</v>
      </c>
      <c r="Q59" s="3">
        <v>0</v>
      </c>
      <c r="R59" s="3">
        <v>0</v>
      </c>
      <c r="S59" s="3">
        <v>0</v>
      </c>
      <c r="T59" s="3">
        <v>4500</v>
      </c>
      <c r="U59" s="18">
        <v>2233.19</v>
      </c>
      <c r="V59" s="3">
        <v>0</v>
      </c>
      <c r="W59" s="3">
        <v>0</v>
      </c>
      <c r="X59" s="13">
        <v>-3000</v>
      </c>
      <c r="Y59" s="3">
        <v>0</v>
      </c>
      <c r="Z59" s="3">
        <v>0</v>
      </c>
      <c r="AA59" s="3">
        <v>0</v>
      </c>
      <c r="AB59" s="15">
        <f t="shared" si="2"/>
        <v>14168</v>
      </c>
      <c r="AC59" s="16">
        <f t="shared" si="3"/>
        <v>11627.52</v>
      </c>
    </row>
    <row r="60" spans="1:29" s="17" customFormat="1" ht="20.100000000000001" customHeight="1" x14ac:dyDescent="0.25">
      <c r="A60" s="1" t="s">
        <v>73</v>
      </c>
      <c r="B60" s="8" t="s">
        <v>145</v>
      </c>
      <c r="C60" s="4">
        <v>0</v>
      </c>
      <c r="D60" s="3">
        <v>0</v>
      </c>
      <c r="E60" s="3">
        <v>0</v>
      </c>
      <c r="F60" s="3">
        <v>0</v>
      </c>
      <c r="G60" s="3">
        <v>0</v>
      </c>
      <c r="H60" s="4">
        <v>1500</v>
      </c>
      <c r="I60" s="3">
        <v>0</v>
      </c>
      <c r="J60" s="3">
        <v>0</v>
      </c>
      <c r="K60" s="3">
        <v>0</v>
      </c>
      <c r="L60" s="3">
        <v>1500</v>
      </c>
      <c r="M60" s="3">
        <v>0</v>
      </c>
      <c r="N60" s="4">
        <v>0</v>
      </c>
      <c r="O60" s="4">
        <v>965</v>
      </c>
      <c r="P60" s="3">
        <v>0</v>
      </c>
      <c r="Q60" s="3">
        <v>0</v>
      </c>
      <c r="R60" s="3">
        <v>0</v>
      </c>
      <c r="S60" s="4">
        <v>367.79</v>
      </c>
      <c r="T60" s="3">
        <v>0</v>
      </c>
      <c r="U60" s="3">
        <v>0</v>
      </c>
      <c r="V60" s="3">
        <v>0</v>
      </c>
      <c r="W60" s="3">
        <v>0</v>
      </c>
      <c r="X60" s="3">
        <v>1000</v>
      </c>
      <c r="Y60" s="3">
        <v>0</v>
      </c>
      <c r="Z60" s="3">
        <v>0</v>
      </c>
      <c r="AA60" s="3">
        <v>2011.17</v>
      </c>
      <c r="AB60" s="15">
        <f t="shared" si="2"/>
        <v>4000</v>
      </c>
      <c r="AC60" s="16">
        <f t="shared" si="3"/>
        <v>3343.96</v>
      </c>
    </row>
    <row r="61" spans="1:29" s="17" customFormat="1" ht="20.100000000000001" customHeight="1" x14ac:dyDescent="0.25">
      <c r="A61" s="1" t="s">
        <v>74</v>
      </c>
      <c r="B61" s="8" t="s">
        <v>75</v>
      </c>
      <c r="C61" s="4">
        <v>0</v>
      </c>
      <c r="D61" s="3">
        <v>0</v>
      </c>
      <c r="E61" s="3">
        <v>0</v>
      </c>
      <c r="F61" s="3">
        <v>0</v>
      </c>
      <c r="G61" s="3">
        <v>0</v>
      </c>
      <c r="H61" s="3">
        <v>2000</v>
      </c>
      <c r="I61" s="4">
        <v>228.74</v>
      </c>
      <c r="J61" s="3">
        <v>0</v>
      </c>
      <c r="K61" s="3">
        <v>0</v>
      </c>
      <c r="L61" s="3">
        <v>0</v>
      </c>
      <c r="M61" s="3">
        <v>0</v>
      </c>
      <c r="N61" s="4">
        <v>0</v>
      </c>
      <c r="O61" s="3">
        <v>235.6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18">
        <v>121.47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196.74</v>
      </c>
      <c r="AB61" s="15">
        <f t="shared" si="2"/>
        <v>2000</v>
      </c>
      <c r="AC61" s="16">
        <f t="shared" si="3"/>
        <v>782.55000000000007</v>
      </c>
    </row>
    <row r="62" spans="1:29" s="17" customFormat="1" ht="20.100000000000001" customHeight="1" x14ac:dyDescent="0.25">
      <c r="A62" s="1" t="s">
        <v>76</v>
      </c>
      <c r="B62" s="8" t="s">
        <v>144</v>
      </c>
      <c r="C62" s="4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1200</v>
      </c>
      <c r="K62" s="3">
        <v>505.74</v>
      </c>
      <c r="L62" s="3">
        <v>0</v>
      </c>
      <c r="M62" s="4">
        <v>375.95</v>
      </c>
      <c r="N62" s="4">
        <v>0</v>
      </c>
      <c r="O62" s="4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15">
        <f t="shared" si="2"/>
        <v>1200</v>
      </c>
      <c r="AC62" s="16">
        <f t="shared" si="3"/>
        <v>881.69</v>
      </c>
    </row>
    <row r="63" spans="1:29" s="17" customFormat="1" ht="20.100000000000001" customHeight="1" x14ac:dyDescent="0.25">
      <c r="A63" s="1" t="s">
        <v>77</v>
      </c>
      <c r="B63" s="8" t="s">
        <v>130</v>
      </c>
      <c r="C63" s="4">
        <v>0</v>
      </c>
      <c r="D63" s="3">
        <v>1600</v>
      </c>
      <c r="E63" s="3">
        <v>0</v>
      </c>
      <c r="F63" s="3">
        <v>0</v>
      </c>
      <c r="G63" s="3">
        <v>0</v>
      </c>
      <c r="H63" s="4">
        <v>1000</v>
      </c>
      <c r="I63" s="4">
        <v>1600</v>
      </c>
      <c r="J63" s="3">
        <v>0</v>
      </c>
      <c r="K63" s="3">
        <v>830</v>
      </c>
      <c r="L63" s="3">
        <v>0</v>
      </c>
      <c r="M63" s="3">
        <v>0</v>
      </c>
      <c r="N63" s="4">
        <v>0</v>
      </c>
      <c r="O63" s="4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1000</v>
      </c>
      <c r="Y63" s="3">
        <v>0</v>
      </c>
      <c r="Z63" s="3">
        <v>0</v>
      </c>
      <c r="AA63" s="3">
        <v>810</v>
      </c>
      <c r="AB63" s="15">
        <f t="shared" si="2"/>
        <v>3600</v>
      </c>
      <c r="AC63" s="16">
        <f t="shared" si="3"/>
        <v>3240</v>
      </c>
    </row>
    <row r="64" spans="1:29" s="17" customFormat="1" ht="20.100000000000001" customHeight="1" x14ac:dyDescent="0.25">
      <c r="A64" s="1" t="s">
        <v>78</v>
      </c>
      <c r="B64" s="8" t="s">
        <v>102</v>
      </c>
      <c r="C64" s="4">
        <v>0</v>
      </c>
      <c r="D64" s="3">
        <v>0</v>
      </c>
      <c r="E64" s="3">
        <v>0</v>
      </c>
      <c r="F64" s="3">
        <v>0</v>
      </c>
      <c r="G64" s="3">
        <v>0</v>
      </c>
      <c r="H64" s="4">
        <v>3000</v>
      </c>
      <c r="I64" s="4">
        <v>855</v>
      </c>
      <c r="J64" s="3">
        <v>0</v>
      </c>
      <c r="K64" s="3">
        <v>0</v>
      </c>
      <c r="L64" s="3">
        <v>0</v>
      </c>
      <c r="M64" s="4">
        <v>1966.85</v>
      </c>
      <c r="N64" s="4">
        <v>0</v>
      </c>
      <c r="O64" s="4">
        <v>0</v>
      </c>
      <c r="P64" s="3">
        <v>0</v>
      </c>
      <c r="Q64" s="3">
        <v>0</v>
      </c>
      <c r="R64" s="4">
        <v>1500</v>
      </c>
      <c r="S64" s="3">
        <v>855</v>
      </c>
      <c r="T64" s="3">
        <v>0</v>
      </c>
      <c r="U64" s="3">
        <v>0</v>
      </c>
      <c r="V64" s="3">
        <v>0</v>
      </c>
      <c r="W64" s="3">
        <v>0</v>
      </c>
      <c r="X64" s="3">
        <v>1500</v>
      </c>
      <c r="Y64" s="3">
        <v>765</v>
      </c>
      <c r="Z64" s="3">
        <v>0</v>
      </c>
      <c r="AA64" s="3">
        <v>1256.76</v>
      </c>
      <c r="AB64" s="15">
        <f t="shared" si="2"/>
        <v>6000</v>
      </c>
      <c r="AC64" s="16">
        <f t="shared" si="3"/>
        <v>5698.6100000000006</v>
      </c>
    </row>
    <row r="65" spans="1:30" s="17" customFormat="1" ht="20.100000000000001" customHeight="1" x14ac:dyDescent="0.25">
      <c r="A65" s="1" t="s">
        <v>79</v>
      </c>
      <c r="B65" s="8" t="s">
        <v>118</v>
      </c>
      <c r="C65" s="4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1000</v>
      </c>
      <c r="O65" s="4">
        <v>500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800</v>
      </c>
      <c r="Y65" s="3">
        <v>430</v>
      </c>
      <c r="Z65" s="3">
        <v>0</v>
      </c>
      <c r="AA65" s="3">
        <v>0</v>
      </c>
      <c r="AB65" s="15">
        <f t="shared" si="2"/>
        <v>1800</v>
      </c>
      <c r="AC65" s="16">
        <f t="shared" si="3"/>
        <v>930</v>
      </c>
    </row>
    <row r="66" spans="1:30" s="17" customFormat="1" ht="20.100000000000001" customHeight="1" x14ac:dyDescent="0.25">
      <c r="A66" s="1" t="s">
        <v>122</v>
      </c>
      <c r="B66" s="8" t="s">
        <v>123</v>
      </c>
      <c r="C66" s="4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4">
        <v>2000</v>
      </c>
      <c r="O66" s="4">
        <v>875.69</v>
      </c>
      <c r="P66" s="3">
        <v>0</v>
      </c>
      <c r="Q66" s="3">
        <v>0</v>
      </c>
      <c r="R66" s="4">
        <v>2000</v>
      </c>
      <c r="S66" s="3">
        <v>0</v>
      </c>
      <c r="T66" s="3">
        <v>0</v>
      </c>
      <c r="U66" s="3">
        <v>0</v>
      </c>
      <c r="V66" s="3">
        <v>0</v>
      </c>
      <c r="W66" s="4">
        <v>2457.5500000000002</v>
      </c>
      <c r="X66" s="3">
        <v>0</v>
      </c>
      <c r="Y66" s="3">
        <v>0</v>
      </c>
      <c r="Z66" s="3">
        <v>2500</v>
      </c>
      <c r="AA66" s="3">
        <v>2152</v>
      </c>
      <c r="AB66" s="15">
        <f t="shared" ref="AB66" si="4">D66+F66+H66+J66+L66+N66+P66+R66+T66+V66+X66+Z66</f>
        <v>6500</v>
      </c>
      <c r="AC66" s="16">
        <f t="shared" ref="AC66" si="5">E66+G66+I66+K66+M66+O66+Q66+S66+U66+W66+Y66+AA66</f>
        <v>5485.24</v>
      </c>
    </row>
    <row r="67" spans="1:30" s="17" customFormat="1" ht="20.100000000000001" customHeight="1" x14ac:dyDescent="0.25">
      <c r="A67" s="1" t="s">
        <v>80</v>
      </c>
      <c r="B67" s="8" t="s">
        <v>81</v>
      </c>
      <c r="C67" s="4">
        <v>0</v>
      </c>
      <c r="D67" s="3">
        <v>4000</v>
      </c>
      <c r="E67" s="3">
        <v>0</v>
      </c>
      <c r="F67" s="3">
        <v>0</v>
      </c>
      <c r="G67" s="4">
        <v>143.62</v>
      </c>
      <c r="H67" s="3">
        <v>0</v>
      </c>
      <c r="I67" s="4">
        <v>222.17</v>
      </c>
      <c r="J67" s="3">
        <v>0</v>
      </c>
      <c r="K67" s="3">
        <v>0</v>
      </c>
      <c r="L67" s="3">
        <v>0</v>
      </c>
      <c r="M67" s="4">
        <v>979.03</v>
      </c>
      <c r="N67" s="4">
        <v>0</v>
      </c>
      <c r="O67" s="3">
        <v>1312.92</v>
      </c>
      <c r="P67" s="3">
        <v>0</v>
      </c>
      <c r="Q67" s="3">
        <v>1138.71</v>
      </c>
      <c r="R67" s="4">
        <v>5000</v>
      </c>
      <c r="S67" s="3">
        <v>895.47</v>
      </c>
      <c r="T67" s="3">
        <v>0</v>
      </c>
      <c r="U67" s="18">
        <v>185.53</v>
      </c>
      <c r="V67" s="3">
        <v>0</v>
      </c>
      <c r="W67" s="3">
        <v>237.31</v>
      </c>
      <c r="X67" s="3">
        <v>0</v>
      </c>
      <c r="Y67" s="3">
        <v>686.32</v>
      </c>
      <c r="Z67" s="3">
        <v>0</v>
      </c>
      <c r="AA67" s="3">
        <v>264.01</v>
      </c>
      <c r="AB67" s="15">
        <f t="shared" si="2"/>
        <v>9000</v>
      </c>
      <c r="AC67" s="16">
        <f t="shared" si="3"/>
        <v>6065.09</v>
      </c>
    </row>
    <row r="68" spans="1:30" s="17" customFormat="1" ht="20.100000000000001" customHeight="1" x14ac:dyDescent="0.25">
      <c r="A68" s="1" t="s">
        <v>82</v>
      </c>
      <c r="B68" s="8" t="s">
        <v>138</v>
      </c>
      <c r="C68" s="4">
        <v>0</v>
      </c>
      <c r="D68" s="3">
        <v>0</v>
      </c>
      <c r="E68" s="3">
        <v>0</v>
      </c>
      <c r="F68" s="3">
        <v>2000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4">
        <v>0</v>
      </c>
      <c r="O68" s="4">
        <v>0</v>
      </c>
      <c r="P68" s="3">
        <v>0</v>
      </c>
      <c r="Q68" s="3">
        <v>0</v>
      </c>
      <c r="R68" s="3">
        <v>1000</v>
      </c>
      <c r="S68" s="3">
        <v>998.67</v>
      </c>
      <c r="T68" s="3">
        <v>0</v>
      </c>
      <c r="U68" s="3">
        <v>0</v>
      </c>
      <c r="V68" s="3">
        <v>0</v>
      </c>
      <c r="W68" s="3">
        <v>0</v>
      </c>
      <c r="X68" s="13">
        <v>-900</v>
      </c>
      <c r="Y68" s="3">
        <v>1081.69</v>
      </c>
      <c r="Z68" s="3">
        <v>0</v>
      </c>
      <c r="AA68" s="3">
        <v>0</v>
      </c>
      <c r="AB68" s="15">
        <f t="shared" si="2"/>
        <v>2100</v>
      </c>
      <c r="AC68" s="16">
        <f t="shared" si="3"/>
        <v>2080.36</v>
      </c>
    </row>
    <row r="69" spans="1:30" s="17" customFormat="1" ht="20.100000000000001" customHeight="1" x14ac:dyDescent="0.25">
      <c r="A69" s="1" t="s">
        <v>83</v>
      </c>
      <c r="B69" s="8" t="s">
        <v>84</v>
      </c>
      <c r="C69" s="4">
        <v>0</v>
      </c>
      <c r="D69" s="3">
        <v>3000</v>
      </c>
      <c r="E69" s="3">
        <v>330.56</v>
      </c>
      <c r="F69" s="3">
        <v>0</v>
      </c>
      <c r="G69" s="4">
        <v>1220.3</v>
      </c>
      <c r="H69" s="4">
        <v>3500</v>
      </c>
      <c r="I69" s="4">
        <v>1880.01</v>
      </c>
      <c r="J69" s="3">
        <v>0</v>
      </c>
      <c r="K69" s="4">
        <v>2277.02</v>
      </c>
      <c r="L69" s="3">
        <v>3500</v>
      </c>
      <c r="M69" s="20">
        <v>2312.4699999999998</v>
      </c>
      <c r="N69" s="4">
        <v>0</v>
      </c>
      <c r="O69" s="3">
        <v>531.84</v>
      </c>
      <c r="P69" s="3">
        <v>3000</v>
      </c>
      <c r="Q69" s="3">
        <v>990.69</v>
      </c>
      <c r="R69" s="3">
        <v>2000</v>
      </c>
      <c r="S69" s="3">
        <v>2909.95</v>
      </c>
      <c r="T69" s="3">
        <v>0</v>
      </c>
      <c r="U69" s="18">
        <v>960</v>
      </c>
      <c r="V69" s="4">
        <v>5000</v>
      </c>
      <c r="W69" s="3">
        <v>1500</v>
      </c>
      <c r="X69" s="3">
        <v>0</v>
      </c>
      <c r="Y69" s="3">
        <v>1262.32</v>
      </c>
      <c r="Z69" s="3">
        <v>0</v>
      </c>
      <c r="AA69" s="3">
        <v>995.8</v>
      </c>
      <c r="AB69" s="15">
        <f t="shared" ref="AB69:AB75" si="6">D69+F69+H69+J69+L69+N69+P69+R69+T69+V69+X69+Z69</f>
        <v>20000</v>
      </c>
      <c r="AC69" s="16">
        <f t="shared" ref="AC69:AC75" si="7">E69+G69+I69+K69+M69+O69+Q69+S69+U69+W69+Y69+AA69</f>
        <v>17170.96</v>
      </c>
    </row>
    <row r="70" spans="1:30" s="17" customFormat="1" ht="20.100000000000001" customHeight="1" x14ac:dyDescent="0.25">
      <c r="A70" s="1" t="s">
        <v>85</v>
      </c>
      <c r="B70" s="8" t="s">
        <v>143</v>
      </c>
      <c r="C70" s="4">
        <v>0</v>
      </c>
      <c r="D70" s="3">
        <v>0</v>
      </c>
      <c r="E70" s="3">
        <v>0</v>
      </c>
      <c r="F70" s="3">
        <v>5000</v>
      </c>
      <c r="G70" s="3">
        <v>2025.32</v>
      </c>
      <c r="H70" s="3">
        <v>5000</v>
      </c>
      <c r="I70" s="3">
        <v>5113.34</v>
      </c>
      <c r="J70" s="3">
        <v>5000</v>
      </c>
      <c r="K70" s="4">
        <v>5045.05</v>
      </c>
      <c r="L70" s="4">
        <v>10000</v>
      </c>
      <c r="M70" s="4">
        <v>6999.21</v>
      </c>
      <c r="N70" s="3">
        <v>5000</v>
      </c>
      <c r="O70" s="3">
        <v>6435.16</v>
      </c>
      <c r="P70" s="3">
        <v>5000</v>
      </c>
      <c r="Q70" s="3">
        <v>6657.24</v>
      </c>
      <c r="R70" s="3">
        <v>10000</v>
      </c>
      <c r="S70" s="3">
        <v>9288.2900000000009</v>
      </c>
      <c r="T70" s="3">
        <v>5000</v>
      </c>
      <c r="U70" s="18">
        <v>6679.42</v>
      </c>
      <c r="V70" s="3">
        <v>10000</v>
      </c>
      <c r="W70" s="3">
        <v>4691.8500000000004</v>
      </c>
      <c r="X70" s="3">
        <v>500</v>
      </c>
      <c r="Y70" s="3">
        <v>6922.17</v>
      </c>
      <c r="Z70" s="3">
        <v>0</v>
      </c>
      <c r="AA70" s="3">
        <v>394.32</v>
      </c>
      <c r="AB70" s="15">
        <f t="shared" si="6"/>
        <v>60500</v>
      </c>
      <c r="AC70" s="16">
        <f t="shared" si="7"/>
        <v>60251.369999999995</v>
      </c>
    </row>
    <row r="71" spans="1:30" s="17" customFormat="1" ht="20.100000000000001" customHeight="1" x14ac:dyDescent="0.25">
      <c r="A71" s="1" t="s">
        <v>86</v>
      </c>
      <c r="B71" s="8" t="s">
        <v>87</v>
      </c>
      <c r="C71" s="4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4">
        <v>0</v>
      </c>
      <c r="O71" s="4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15">
        <f t="shared" si="6"/>
        <v>0</v>
      </c>
      <c r="AC71" s="16">
        <f t="shared" si="7"/>
        <v>0</v>
      </c>
    </row>
    <row r="72" spans="1:30" s="17" customFormat="1" ht="20.100000000000001" customHeight="1" x14ac:dyDescent="0.25">
      <c r="A72" s="1" t="s">
        <v>88</v>
      </c>
      <c r="B72" s="8" t="s">
        <v>135</v>
      </c>
      <c r="C72" s="4">
        <v>0</v>
      </c>
      <c r="D72" s="3">
        <v>0</v>
      </c>
      <c r="E72" s="3">
        <v>0</v>
      </c>
      <c r="F72" s="3">
        <v>2000</v>
      </c>
      <c r="G72" s="3">
        <v>0</v>
      </c>
      <c r="H72" s="3">
        <v>0</v>
      </c>
      <c r="I72" s="3">
        <v>0</v>
      </c>
      <c r="J72" s="3">
        <v>0</v>
      </c>
      <c r="K72" s="3">
        <v>640.13</v>
      </c>
      <c r="L72" s="3">
        <v>0</v>
      </c>
      <c r="M72" s="3">
        <v>728.1</v>
      </c>
      <c r="N72" s="4">
        <v>0</v>
      </c>
      <c r="O72" s="3">
        <v>432</v>
      </c>
      <c r="P72" s="3">
        <v>2000</v>
      </c>
      <c r="Q72" s="3">
        <v>0</v>
      </c>
      <c r="R72" s="3">
        <v>0</v>
      </c>
      <c r="S72" s="4">
        <v>324</v>
      </c>
      <c r="T72" s="3">
        <v>0</v>
      </c>
      <c r="U72" s="18">
        <v>1118.1099999999999</v>
      </c>
      <c r="V72" s="3">
        <v>0</v>
      </c>
      <c r="W72" s="3">
        <v>0</v>
      </c>
      <c r="X72" s="3">
        <v>0</v>
      </c>
      <c r="Y72" s="3">
        <v>536.79</v>
      </c>
      <c r="Z72" s="3">
        <v>0</v>
      </c>
      <c r="AA72" s="3">
        <v>0</v>
      </c>
      <c r="AB72" s="15">
        <f t="shared" si="6"/>
        <v>4000</v>
      </c>
      <c r="AC72" s="16">
        <f t="shared" si="7"/>
        <v>3779.13</v>
      </c>
    </row>
    <row r="73" spans="1:30" s="17" customFormat="1" ht="20.100000000000001" customHeight="1" x14ac:dyDescent="0.25">
      <c r="A73" s="1" t="s">
        <v>89</v>
      </c>
      <c r="B73" s="8" t="s">
        <v>90</v>
      </c>
      <c r="C73" s="4">
        <v>0</v>
      </c>
      <c r="D73" s="3">
        <v>0</v>
      </c>
      <c r="E73" s="3">
        <v>0</v>
      </c>
      <c r="F73" s="3">
        <v>3500</v>
      </c>
      <c r="G73" s="21">
        <v>830.5</v>
      </c>
      <c r="H73" s="3">
        <v>0</v>
      </c>
      <c r="I73" s="3">
        <v>1825.5</v>
      </c>
      <c r="J73" s="4">
        <v>3500</v>
      </c>
      <c r="K73" s="4">
        <v>1410</v>
      </c>
      <c r="L73" s="3">
        <v>0</v>
      </c>
      <c r="M73" s="3">
        <v>2349</v>
      </c>
      <c r="N73" s="3">
        <v>3500</v>
      </c>
      <c r="O73" s="4">
        <v>2107</v>
      </c>
      <c r="P73" s="3">
        <v>3500</v>
      </c>
      <c r="Q73" s="3">
        <v>2685</v>
      </c>
      <c r="R73" s="3">
        <v>0</v>
      </c>
      <c r="S73" s="3">
        <v>2151.4</v>
      </c>
      <c r="T73" s="3">
        <v>4000</v>
      </c>
      <c r="U73" s="18">
        <v>848</v>
      </c>
      <c r="V73" s="3">
        <v>0</v>
      </c>
      <c r="W73" s="3">
        <v>1740</v>
      </c>
      <c r="X73" s="3">
        <v>3000</v>
      </c>
      <c r="Y73" s="3">
        <v>2346</v>
      </c>
      <c r="Z73" s="3">
        <v>0</v>
      </c>
      <c r="AA73" s="3">
        <v>1185</v>
      </c>
      <c r="AB73" s="15">
        <f t="shared" si="6"/>
        <v>21000</v>
      </c>
      <c r="AC73" s="16">
        <f t="shared" si="7"/>
        <v>19477.400000000001</v>
      </c>
    </row>
    <row r="74" spans="1:30" s="17" customFormat="1" ht="20.100000000000001" customHeight="1" x14ac:dyDescent="0.25">
      <c r="A74" s="1" t="s">
        <v>91</v>
      </c>
      <c r="B74" s="8" t="s">
        <v>150</v>
      </c>
      <c r="C74" s="4">
        <v>0</v>
      </c>
      <c r="D74" s="3">
        <v>0</v>
      </c>
      <c r="E74" s="3">
        <v>0</v>
      </c>
      <c r="F74" s="3">
        <v>7000</v>
      </c>
      <c r="G74" s="21">
        <v>1950</v>
      </c>
      <c r="H74" s="4">
        <v>7000</v>
      </c>
      <c r="I74" s="3">
        <v>4450</v>
      </c>
      <c r="J74" s="3">
        <v>0</v>
      </c>
      <c r="K74" s="4">
        <v>2300</v>
      </c>
      <c r="L74" s="3">
        <v>0</v>
      </c>
      <c r="M74" s="3">
        <v>2872</v>
      </c>
      <c r="N74" s="3">
        <v>5000</v>
      </c>
      <c r="O74" s="3">
        <v>1950</v>
      </c>
      <c r="P74" s="3">
        <v>0</v>
      </c>
      <c r="Q74" s="3">
        <v>2525</v>
      </c>
      <c r="R74" s="4">
        <v>5000</v>
      </c>
      <c r="S74" s="3">
        <v>3275</v>
      </c>
      <c r="T74" s="3">
        <v>0</v>
      </c>
      <c r="U74" s="18">
        <v>3612</v>
      </c>
      <c r="V74" s="4">
        <v>7000</v>
      </c>
      <c r="W74" s="3">
        <v>800</v>
      </c>
      <c r="X74" s="3">
        <v>8000</v>
      </c>
      <c r="Y74" s="3">
        <v>2700</v>
      </c>
      <c r="Z74" s="3">
        <v>0</v>
      </c>
      <c r="AA74" s="3">
        <v>1825</v>
      </c>
      <c r="AB74" s="15">
        <f t="shared" si="6"/>
        <v>39000</v>
      </c>
      <c r="AC74" s="16">
        <f t="shared" si="7"/>
        <v>28259</v>
      </c>
    </row>
    <row r="75" spans="1:30" s="17" customFormat="1" ht="20.100000000000001" customHeight="1" x14ac:dyDescent="0.25">
      <c r="A75" s="1" t="s">
        <v>92</v>
      </c>
      <c r="B75" s="8" t="s">
        <v>127</v>
      </c>
      <c r="C75" s="4">
        <v>0</v>
      </c>
      <c r="D75" s="3">
        <v>5000</v>
      </c>
      <c r="E75" s="3">
        <v>0</v>
      </c>
      <c r="F75" s="3">
        <v>30000</v>
      </c>
      <c r="G75" s="3">
        <v>2530</v>
      </c>
      <c r="H75" s="3">
        <v>0</v>
      </c>
      <c r="I75" s="3">
        <v>16350</v>
      </c>
      <c r="J75" s="4">
        <v>30000</v>
      </c>
      <c r="K75" s="4">
        <v>10980</v>
      </c>
      <c r="L75" s="3">
        <v>0</v>
      </c>
      <c r="M75" s="4">
        <v>8695</v>
      </c>
      <c r="N75" s="3">
        <v>20000</v>
      </c>
      <c r="O75" s="3">
        <v>4990</v>
      </c>
      <c r="P75" s="3">
        <v>0</v>
      </c>
      <c r="Q75" s="3">
        <v>20450</v>
      </c>
      <c r="R75" s="3">
        <v>35000</v>
      </c>
      <c r="S75" s="3">
        <v>20270</v>
      </c>
      <c r="T75" s="3">
        <v>0</v>
      </c>
      <c r="U75" s="18">
        <v>5430</v>
      </c>
      <c r="V75" s="3">
        <v>30000</v>
      </c>
      <c r="W75" s="3">
        <v>5020</v>
      </c>
      <c r="X75" s="3">
        <v>0</v>
      </c>
      <c r="Y75" s="3">
        <v>12340</v>
      </c>
      <c r="Z75" s="3">
        <v>0</v>
      </c>
      <c r="AA75" s="3">
        <v>5920</v>
      </c>
      <c r="AB75" s="15">
        <f t="shared" si="6"/>
        <v>150000</v>
      </c>
      <c r="AC75" s="16">
        <f t="shared" si="7"/>
        <v>112975</v>
      </c>
    </row>
    <row r="76" spans="1:30" s="17" customFormat="1" ht="20.100000000000001" customHeight="1" x14ac:dyDescent="0.25">
      <c r="A76" s="2" t="s">
        <v>94</v>
      </c>
      <c r="B76" s="22"/>
      <c r="C76" s="23">
        <f>SUM(C4:C75)</f>
        <v>0</v>
      </c>
      <c r="D76" s="24">
        <f>SUM(D4:D75)</f>
        <v>27860</v>
      </c>
      <c r="E76" s="23">
        <f>SUM(E4:E75)</f>
        <v>3851.11</v>
      </c>
      <c r="F76" s="24">
        <f t="shared" ref="F76:AA76" si="8">SUM(F4:F75)</f>
        <v>107308</v>
      </c>
      <c r="G76" s="24">
        <f t="shared" si="8"/>
        <v>16393.11</v>
      </c>
      <c r="H76" s="24">
        <f>SUM(H4:H75)</f>
        <v>86062</v>
      </c>
      <c r="I76" s="24">
        <f t="shared" si="8"/>
        <v>100872.76</v>
      </c>
      <c r="J76" s="25">
        <f t="shared" si="8"/>
        <v>58700</v>
      </c>
      <c r="K76" s="25">
        <f t="shared" si="8"/>
        <v>50133.14</v>
      </c>
      <c r="L76" s="25">
        <f t="shared" si="8"/>
        <v>68560</v>
      </c>
      <c r="M76" s="25">
        <f t="shared" si="8"/>
        <v>50029.93</v>
      </c>
      <c r="N76" s="26">
        <f t="shared" si="8"/>
        <v>82950</v>
      </c>
      <c r="O76" s="25">
        <f t="shared" si="8"/>
        <v>70611.67</v>
      </c>
      <c r="P76" s="25">
        <f t="shared" si="8"/>
        <v>54500</v>
      </c>
      <c r="Q76" s="25">
        <f t="shared" si="8"/>
        <v>52819.24</v>
      </c>
      <c r="R76" s="24">
        <f t="shared" si="8"/>
        <v>78750</v>
      </c>
      <c r="S76" s="25">
        <f t="shared" si="8"/>
        <v>63981.85</v>
      </c>
      <c r="T76" s="24">
        <f t="shared" si="8"/>
        <v>50250</v>
      </c>
      <c r="U76" s="24">
        <f t="shared" si="8"/>
        <v>61868.63</v>
      </c>
      <c r="V76" s="24">
        <f t="shared" si="8"/>
        <v>91000</v>
      </c>
      <c r="W76" s="24">
        <f t="shared" si="8"/>
        <v>43835.76</v>
      </c>
      <c r="X76" s="24">
        <f t="shared" si="8"/>
        <v>28580</v>
      </c>
      <c r="Y76" s="24">
        <f t="shared" si="8"/>
        <v>75147.649999999994</v>
      </c>
      <c r="Z76" s="24">
        <f>SUM(Z4:Z75)</f>
        <v>8320</v>
      </c>
      <c r="AA76" s="24">
        <f t="shared" si="8"/>
        <v>33923.919999999998</v>
      </c>
      <c r="AB76" s="27">
        <f>SUM(AB4:AB75)</f>
        <v>742390</v>
      </c>
      <c r="AC76" s="28">
        <f>SUM(AC4:AC75)</f>
        <v>623061.34000000008</v>
      </c>
      <c r="AD76" s="29"/>
    </row>
    <row r="77" spans="1:30" s="17" customFormat="1" ht="20.100000000000001" customHeight="1" x14ac:dyDescent="0.25">
      <c r="N77" s="30"/>
    </row>
    <row r="78" spans="1:30" s="17" customFormat="1" ht="20.100000000000001" customHeight="1" x14ac:dyDescent="0.25">
      <c r="N78" s="30"/>
    </row>
    <row r="79" spans="1:30" s="17" customFormat="1" ht="20.100000000000001" customHeight="1" x14ac:dyDescent="0.25">
      <c r="A79" s="31" t="s">
        <v>151</v>
      </c>
      <c r="N79" s="30"/>
    </row>
    <row r="80" spans="1:30" s="17" customFormat="1" ht="20.100000000000001" customHeight="1" thickBot="1" x14ac:dyDescent="0.3">
      <c r="A80" s="31" t="s">
        <v>153</v>
      </c>
      <c r="N80" s="30"/>
    </row>
    <row r="81" spans="1:14" s="17" customFormat="1" ht="20.100000000000001" customHeight="1" x14ac:dyDescent="0.25">
      <c r="A81" s="32" t="s">
        <v>154</v>
      </c>
      <c r="B81" s="33" t="s">
        <v>72</v>
      </c>
      <c r="C81" s="34">
        <v>-3000</v>
      </c>
      <c r="N81" s="30"/>
    </row>
    <row r="82" spans="1:14" s="17" customFormat="1" ht="20.100000000000001" customHeight="1" thickBot="1" x14ac:dyDescent="0.3">
      <c r="A82" s="35" t="s">
        <v>155</v>
      </c>
      <c r="B82" s="36" t="s">
        <v>89</v>
      </c>
      <c r="C82" s="37">
        <v>3000</v>
      </c>
      <c r="N82" s="30"/>
    </row>
    <row r="83" spans="1:14" s="17" customFormat="1" ht="20.100000000000001" customHeight="1" thickBot="1" x14ac:dyDescent="0.3">
      <c r="A83" s="38"/>
      <c r="B83" s="38"/>
      <c r="C83" s="39"/>
      <c r="N83" s="30"/>
    </row>
    <row r="84" spans="1:14" s="17" customFormat="1" ht="20.100000000000001" customHeight="1" x14ac:dyDescent="0.25">
      <c r="A84" s="32" t="s">
        <v>154</v>
      </c>
      <c r="B84" s="33" t="s">
        <v>82</v>
      </c>
      <c r="C84" s="34">
        <v>-900</v>
      </c>
      <c r="N84" s="30"/>
    </row>
    <row r="85" spans="1:14" s="17" customFormat="1" ht="20.100000000000001" customHeight="1" thickBot="1" x14ac:dyDescent="0.3">
      <c r="A85" s="35" t="s">
        <v>155</v>
      </c>
      <c r="B85" s="36" t="s">
        <v>63</v>
      </c>
      <c r="C85" s="37">
        <v>900</v>
      </c>
      <c r="N85" s="30"/>
    </row>
    <row r="86" spans="1:14" s="17" customFormat="1" ht="20.100000000000001" customHeight="1" thickBot="1" x14ac:dyDescent="0.3">
      <c r="A86" s="38"/>
      <c r="B86" s="38"/>
      <c r="C86" s="39"/>
      <c r="N86" s="30"/>
    </row>
    <row r="87" spans="1:14" s="17" customFormat="1" ht="20.100000000000001" customHeight="1" x14ac:dyDescent="0.25">
      <c r="A87" s="32" t="s">
        <v>154</v>
      </c>
      <c r="B87" s="33" t="s">
        <v>156</v>
      </c>
      <c r="C87" s="34">
        <v>-3719.76</v>
      </c>
      <c r="N87" s="30"/>
    </row>
    <row r="88" spans="1:14" s="17" customFormat="1" ht="20.100000000000001" customHeight="1" x14ac:dyDescent="0.25">
      <c r="A88" s="40" t="s">
        <v>154</v>
      </c>
      <c r="B88" s="41" t="s">
        <v>49</v>
      </c>
      <c r="C88" s="42">
        <v>-3596</v>
      </c>
      <c r="N88" s="30"/>
    </row>
    <row r="89" spans="1:14" s="17" customFormat="1" ht="20.100000000000001" customHeight="1" x14ac:dyDescent="0.25">
      <c r="A89" s="40" t="s">
        <v>154</v>
      </c>
      <c r="B89" s="41" t="s">
        <v>31</v>
      </c>
      <c r="C89" s="42">
        <v>-684.24</v>
      </c>
      <c r="N89" s="30"/>
    </row>
    <row r="90" spans="1:14" s="17" customFormat="1" ht="20.100000000000001" customHeight="1" thickBot="1" x14ac:dyDescent="0.3">
      <c r="A90" s="35" t="s">
        <v>155</v>
      </c>
      <c r="B90" s="36" t="s">
        <v>55</v>
      </c>
      <c r="C90" s="37">
        <v>8000</v>
      </c>
      <c r="N90" s="30"/>
    </row>
    <row r="91" spans="1:14" s="17" customFormat="1" ht="20.100000000000001" customHeight="1" thickBot="1" x14ac:dyDescent="0.3">
      <c r="A91" s="38"/>
      <c r="B91" s="38"/>
      <c r="C91" s="39"/>
      <c r="N91" s="30"/>
    </row>
    <row r="92" spans="1:14" s="17" customFormat="1" ht="20.100000000000001" customHeight="1" x14ac:dyDescent="0.25">
      <c r="A92" s="32" t="s">
        <v>154</v>
      </c>
      <c r="B92" s="33" t="s">
        <v>31</v>
      </c>
      <c r="C92" s="34">
        <v>-1000</v>
      </c>
      <c r="N92" s="30"/>
    </row>
    <row r="93" spans="1:14" s="17" customFormat="1" ht="20.100000000000001" customHeight="1" thickBot="1" x14ac:dyDescent="0.3">
      <c r="A93" s="35" t="s">
        <v>155</v>
      </c>
      <c r="B93" s="36" t="s">
        <v>73</v>
      </c>
      <c r="C93" s="37">
        <v>1000</v>
      </c>
      <c r="N93" s="30"/>
    </row>
    <row r="94" spans="1:14" s="17" customFormat="1" ht="20.100000000000001" customHeight="1" thickBot="1" x14ac:dyDescent="0.3">
      <c r="A94" s="38"/>
      <c r="B94" s="38"/>
      <c r="C94" s="39"/>
      <c r="N94" s="30"/>
    </row>
    <row r="95" spans="1:14" s="17" customFormat="1" ht="20.100000000000001" customHeight="1" x14ac:dyDescent="0.25">
      <c r="A95" s="32" t="s">
        <v>154</v>
      </c>
      <c r="B95" s="33" t="s">
        <v>30</v>
      </c>
      <c r="C95" s="34">
        <v>-600</v>
      </c>
      <c r="N95" s="30"/>
    </row>
    <row r="96" spans="1:14" s="17" customFormat="1" ht="20.100000000000001" customHeight="1" thickBot="1" x14ac:dyDescent="0.3">
      <c r="A96" s="35" t="s">
        <v>155</v>
      </c>
      <c r="B96" s="36" t="s">
        <v>65</v>
      </c>
      <c r="C96" s="37">
        <v>600</v>
      </c>
      <c r="N96" s="30"/>
    </row>
    <row r="97" spans="1:14" s="17" customFormat="1" ht="20.100000000000001" customHeight="1" x14ac:dyDescent="0.25">
      <c r="N97" s="30"/>
    </row>
    <row r="98" spans="1:14" s="17" customFormat="1" ht="20.100000000000001" customHeight="1" x14ac:dyDescent="0.25">
      <c r="A98" s="31" t="s">
        <v>159</v>
      </c>
      <c r="N98" s="30"/>
    </row>
    <row r="99" spans="1:14" s="17" customFormat="1" ht="20.100000000000001" customHeight="1" thickBot="1" x14ac:dyDescent="0.3">
      <c r="A99" s="31" t="s">
        <v>153</v>
      </c>
      <c r="N99" s="30"/>
    </row>
    <row r="100" spans="1:14" s="17" customFormat="1" ht="20.100000000000001" customHeight="1" x14ac:dyDescent="0.25">
      <c r="A100" s="32" t="s">
        <v>154</v>
      </c>
      <c r="B100" s="33" t="s">
        <v>24</v>
      </c>
      <c r="C100" s="34">
        <v>-2500</v>
      </c>
      <c r="N100" s="30"/>
    </row>
    <row r="101" spans="1:14" s="17" customFormat="1" ht="20.100000000000001" customHeight="1" thickBot="1" x14ac:dyDescent="0.3">
      <c r="A101" s="35" t="s">
        <v>155</v>
      </c>
      <c r="B101" s="36" t="s">
        <v>122</v>
      </c>
      <c r="C101" s="37">
        <v>2500</v>
      </c>
      <c r="N101" s="30"/>
    </row>
    <row r="102" spans="1:14" s="17" customFormat="1" ht="20.100000000000001" customHeight="1" x14ac:dyDescent="0.25">
      <c r="N102" s="30"/>
    </row>
    <row r="103" spans="1:14" s="17" customFormat="1" ht="20.100000000000001" customHeight="1" x14ac:dyDescent="0.25">
      <c r="A103" s="10" t="s">
        <v>152</v>
      </c>
      <c r="N103" s="30"/>
    </row>
    <row r="104" spans="1:14" s="17" customFormat="1" ht="20.100000000000001" customHeight="1" x14ac:dyDescent="0.25">
      <c r="A104" s="9" t="s">
        <v>157</v>
      </c>
      <c r="N104" s="30"/>
    </row>
  </sheetData>
  <autoFilter ref="A3:AD76"/>
  <mergeCells count="17">
    <mergeCell ref="Z2:AA2"/>
    <mergeCell ref="C2:C3"/>
    <mergeCell ref="B2:B3"/>
    <mergeCell ref="A2:A3"/>
    <mergeCell ref="P2:Q2"/>
    <mergeCell ref="R2:S2"/>
    <mergeCell ref="T2:U2"/>
    <mergeCell ref="V2:W2"/>
    <mergeCell ref="X2:Y2"/>
    <mergeCell ref="D2:E2"/>
    <mergeCell ref="F2:G2"/>
    <mergeCell ref="A1:AC1"/>
    <mergeCell ref="L2:M2"/>
    <mergeCell ref="AB2:AC2"/>
    <mergeCell ref="N2:O2"/>
    <mergeCell ref="H2:I2"/>
    <mergeCell ref="J2:K2"/>
  </mergeCells>
  <pageMargins left="2.3622047244094491" right="0.51181102362204722" top="0.78740157480314965" bottom="0.78740157480314965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Concedido e Aplicado 2023</vt:lpstr>
      <vt:lpstr>'Concedido e Aplicado 2023'!Area_de_impressao</vt:lpstr>
    </vt:vector>
  </TitlesOfParts>
  <Company>TJES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PACOSILVA</dc:creator>
  <cp:lastModifiedBy>PACOSILVA</cp:lastModifiedBy>
  <cp:lastPrinted>2024-01-02T19:05:29Z</cp:lastPrinted>
  <dcterms:created xsi:type="dcterms:W3CDTF">2017-11-14T16:40:34Z</dcterms:created>
  <dcterms:modified xsi:type="dcterms:W3CDTF">2024-01-02T19:05:34Z</dcterms:modified>
</cp:coreProperties>
</file>