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435" yWindow="285" windowWidth="10845" windowHeight="9645"/>
  </bookViews>
  <sheets>
    <sheet name="PATRONAL" sheetId="1" r:id="rId1"/>
    <sheet name="Plan1" sheetId="2" r:id="rId2"/>
  </sheets>
  <definedNames>
    <definedName name="_xlnm.Print_Area" localSheetId="0">PATRONAL!$A$1:$K$44</definedName>
  </definedNames>
  <calcPr calcId="144525"/>
</workbook>
</file>

<file path=xl/calcChain.xml><?xml version="1.0" encoding="utf-8"?>
<calcChain xmlns="http://schemas.openxmlformats.org/spreadsheetml/2006/main">
  <c r="C51" i="1" l="1"/>
  <c r="J39" i="1"/>
  <c r="I39" i="1"/>
  <c r="H39" i="1"/>
  <c r="D37" i="1"/>
  <c r="D39" i="1" s="1"/>
  <c r="E36" i="1"/>
  <c r="E35" i="1"/>
  <c r="E34" i="1"/>
  <c r="E33" i="1"/>
  <c r="E32" i="1"/>
  <c r="E31" i="1"/>
  <c r="E30" i="1"/>
  <c r="E29" i="1"/>
  <c r="E28" i="1"/>
  <c r="E27" i="1"/>
  <c r="E26" i="1"/>
  <c r="E22" i="1"/>
  <c r="I22" i="1"/>
  <c r="H22" i="1"/>
  <c r="J20" i="1"/>
  <c r="J19" i="1"/>
  <c r="J18" i="1"/>
  <c r="J17" i="1"/>
  <c r="J16" i="1"/>
  <c r="J15" i="1"/>
  <c r="D22" i="1"/>
  <c r="J14" i="1"/>
  <c r="J13" i="1"/>
  <c r="J12" i="1"/>
  <c r="J22" i="1" l="1"/>
  <c r="E38" i="1"/>
  <c r="C39" i="1"/>
  <c r="C22" i="1"/>
  <c r="E37" i="1"/>
  <c r="E39" i="1" s="1"/>
  <c r="J25" i="2"/>
  <c r="C25" i="2"/>
  <c r="J9" i="2"/>
  <c r="C9" i="2"/>
  <c r="C48" i="2"/>
  <c r="F48" i="2"/>
  <c r="J48" i="2"/>
  <c r="M48" i="2"/>
  <c r="C51" i="2"/>
  <c r="F51" i="2"/>
  <c r="J51" i="2"/>
  <c r="M51" i="2"/>
  <c r="M38" i="2"/>
  <c r="L38" i="2"/>
  <c r="F38" i="2"/>
  <c r="E38" i="2"/>
  <c r="G26" i="2"/>
  <c r="G25" i="2"/>
  <c r="M21" i="2"/>
  <c r="L21" i="2"/>
  <c r="F21" i="2"/>
  <c r="E21" i="2"/>
  <c r="G38" i="2" l="1"/>
</calcChain>
</file>

<file path=xl/sharedStrings.xml><?xml version="1.0" encoding="utf-8"?>
<sst xmlns="http://schemas.openxmlformats.org/spreadsheetml/2006/main" count="212" uniqueCount="44">
  <si>
    <t>MESES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</si>
  <si>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</si>
  <si>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</si>
  <si>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</si>
  <si>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</si>
  <si>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</si>
  <si>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</si>
  <si>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</si>
  <si>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</si>
  <si>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</si>
  <si>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</si>
  <si>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</si>
  <si>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</si>
  <si>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Totais</t>
  </si>
  <si>
    <t>LIQUIDADO</t>
  </si>
  <si>
    <t>PAGO</t>
  </si>
  <si>
    <t>Saldo a</t>
  </si>
  <si>
    <t>Pagar em 31/12</t>
  </si>
  <si>
    <t>Assinatura do Gestor                                                 Assinatura do Contabilista Responsável (CRC n°)</t>
  </si>
  <si>
    <t>DEMONSTRATIVO PATRONAL DA DESPESA LIQUIDADA E EFETIVAMENTE RECOLHIDA NO EXERCÍCIO</t>
  </si>
  <si>
    <t>IDENTIFICAÇÃO: TRIBUNAL DE JUSTIÇA DO ESTADO DO ES-UG 030101</t>
  </si>
  <si>
    <t>DEMONSTRATIVO PATRONAL MENSAL DA DESPESA LIQUIDADA E EFETIVAMENTE RECOLHIDA NO EXERCÍCIO</t>
  </si>
  <si>
    <t>RPPS-FUNDO PREVIDENCIARIO</t>
  </si>
  <si>
    <t>RPPS-FUNDO FINANCEIRO</t>
  </si>
  <si>
    <t>RGPS</t>
  </si>
  <si>
    <t>REGIME COMPLEMENTAR-PREVES</t>
  </si>
  <si>
    <t>13º salário</t>
  </si>
  <si>
    <t>EXERCÍCIO: 2020</t>
  </si>
  <si>
    <t>MÊS:JANEIRO</t>
  </si>
  <si>
    <t xml:space="preserve">Saldo a Pagar </t>
  </si>
  <si>
    <t>13º SALÁRIO</t>
  </si>
  <si>
    <r>
      <t xml:space="preserve">Alíquota </t>
    </r>
    <r>
      <rPr>
        <b/>
        <sz val="9"/>
        <rFont val="Arial"/>
        <family val="2"/>
      </rPr>
      <t>%</t>
    </r>
  </si>
  <si>
    <t>VALORES SEM 13º</t>
  </si>
  <si>
    <t>VALORES DE 13º</t>
  </si>
  <si>
    <t>FOLHA</t>
  </si>
  <si>
    <t>DIFERENÇA</t>
  </si>
  <si>
    <t>8,5 e 22</t>
  </si>
  <si>
    <t>CPD</t>
  </si>
  <si>
    <t>MÊS: DEZEMBRO</t>
  </si>
  <si>
    <t>TOTAL</t>
  </si>
  <si>
    <t>NOTAS EXPLICATIVAS:</t>
  </si>
  <si>
    <t>RGPS:</t>
  </si>
  <si>
    <t>licenciados+compensação</t>
  </si>
  <si>
    <t>salario maternidade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</si>
</sst>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.00_ ;\-#,##0.00\ "/>
  </numFmts>
  <fonts count="18" x14ac:knownFonts="1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b/>
      <sz val="8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sz val="8"/>
      <color rgb="FF333333"/>
      <name val="Tahoma"/>
      <family val="2"/>
    </font>
    <font>
      <b/>
      <sz val="7"/>
      <name val="Arial"/>
      <family val="2"/>
    </font>
    <font>
      <sz val="8"/>
      <name val="Tahoma"/>
      <family val="2"/>
    </font>
    <font>
      <sz val="10"/>
      <color rgb="FFFF0000"/>
      <name val="Arial"/>
      <family val="2"/>
    </font>
    <font>
      <b/>
      <sz val="10"/>
      <name val="Arial"/>
      <family val="2"/>
    </font>
    <font>
      <sz val="11"/>
      <color rgb="FF333333"/>
      <name val="Calibri"/>
      <family val="2"/>
    </font>
    <font>
      <sz val="8"/>
      <color theme="1"/>
      <name val="Tahoma"/>
      <family val="2"/>
    </font>
    <font>
      <b/>
      <sz val="9"/>
      <name val="Arial"/>
      <family val="2"/>
    </font>
    <font>
      <sz val="8"/>
      <name val="Arial"/>
      <family val="2"/>
    </font>
    <font>
      <b/>
      <sz val="10"/>
      <color rgb="FFFF0000"/>
      <name val="Arial"/>
      <family val="2"/>
    </font>
    <font>
      <b/>
      <sz val="8"/>
      <color rgb="FFFF0000"/>
      <name val="Arial"/>
      <family val="2"/>
    </font>
    <font>
      <sz val="8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E5E5E5"/>
      </right>
      <top/>
      <bottom style="medium">
        <color rgb="FFE5E5E5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 applyNumberFormat="0" applyFont="0" applyFill="0" applyBorder="0" applyAlignment="0" applyProtection="0">
      <alignment vertical="top"/>
    </xf>
    <xf numFmtId="43" fontId="1" fillId="0" borderId="0" applyFont="0" applyFill="0" applyBorder="0" applyAlignment="0" applyProtection="0"/>
  </cellStyleXfs>
  <cellXfs count="218">
    <xf numFmtId="0" fontId="1" fillId="0" borderId="0" xfId="0" applyNumberFormat="1" applyFont="1" applyFill="1" applyBorder="1" applyAlignment="1" applyProtection="1">
      <alignment vertical="top"/>
    </xf>
    <xf numFmtId="0" fontId="3" fillId="0" borderId="8" xfId="0" applyNumberFormat="1" applyFont="1" applyFill="1" applyBorder="1" applyAlignment="1" applyProtection="1">
      <alignment horizontal="left" vertical="top"/>
    </xf>
    <xf numFmtId="0" fontId="3" fillId="0" borderId="9" xfId="0" applyNumberFormat="1" applyFont="1" applyFill="1" applyBorder="1" applyAlignment="1" applyProtection="1">
      <alignment horizontal="left" vertical="top"/>
    </xf>
    <xf numFmtId="0" fontId="3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left" vertical="top"/>
    </xf>
    <xf numFmtId="4" fontId="1" fillId="0" borderId="0" xfId="0" applyNumberFormat="1" applyFont="1" applyFill="1" applyBorder="1" applyAlignment="1" applyProtection="1">
      <alignment vertical="top"/>
    </xf>
    <xf numFmtId="4" fontId="6" fillId="0" borderId="0" xfId="0" applyNumberFormat="1" applyFont="1" applyFill="1" applyBorder="1" applyAlignment="1" applyProtection="1">
      <alignment vertical="top"/>
    </xf>
    <xf numFmtId="0" fontId="3" fillId="0" borderId="0" xfId="0" applyNumberFormat="1" applyFont="1" applyFill="1" applyBorder="1" applyAlignment="1" applyProtection="1">
      <alignment horizontal="left" vertical="top"/>
    </xf>
    <xf numFmtId="0" fontId="3" fillId="0" borderId="1" xfId="0" applyNumberFormat="1" applyFont="1" applyFill="1" applyBorder="1" applyAlignment="1" applyProtection="1">
      <alignment horizontal="left" vertical="top"/>
    </xf>
    <xf numFmtId="0" fontId="3" fillId="0" borderId="4" xfId="0" applyNumberFormat="1" applyFont="1" applyFill="1" applyBorder="1" applyAlignment="1" applyProtection="1">
      <alignment horizontal="left" vertical="top"/>
    </xf>
    <xf numFmtId="43" fontId="1" fillId="0" borderId="0" xfId="0" applyNumberFormat="1" applyFont="1" applyFill="1" applyBorder="1" applyAlignment="1" applyProtection="1">
      <alignment vertical="top"/>
    </xf>
    <xf numFmtId="43" fontId="6" fillId="0" borderId="9" xfId="1" applyFont="1" applyFill="1" applyBorder="1" applyAlignment="1" applyProtection="1">
      <alignment vertical="top"/>
    </xf>
    <xf numFmtId="0" fontId="3" fillId="0" borderId="14" xfId="0" applyNumberFormat="1" applyFont="1" applyFill="1" applyBorder="1" applyAlignment="1" applyProtection="1">
      <alignment horizontal="left" vertical="top"/>
    </xf>
    <xf numFmtId="0" fontId="3" fillId="0" borderId="14" xfId="0" applyNumberFormat="1" applyFont="1" applyFill="1" applyBorder="1" applyAlignment="1" applyProtection="1">
      <alignment horizontal="right" vertical="top"/>
    </xf>
    <xf numFmtId="0" fontId="1" fillId="0" borderId="14" xfId="0" applyNumberFormat="1" applyFont="1" applyFill="1" applyBorder="1" applyAlignment="1" applyProtection="1">
      <alignment horizontal="left" vertical="top"/>
    </xf>
    <xf numFmtId="43" fontId="3" fillId="0" borderId="8" xfId="1" applyFont="1" applyFill="1" applyBorder="1" applyAlignment="1" applyProtection="1">
      <alignment horizontal="left" vertical="top"/>
    </xf>
    <xf numFmtId="0" fontId="3" fillId="0" borderId="8" xfId="0" applyNumberFormat="1" applyFont="1" applyFill="1" applyBorder="1" applyAlignment="1" applyProtection="1">
      <alignment horizontal="right" vertical="top"/>
    </xf>
    <xf numFmtId="43" fontId="3" fillId="0" borderId="14" xfId="0" applyNumberFormat="1" applyFont="1" applyFill="1" applyBorder="1" applyAlignment="1" applyProtection="1">
      <alignment horizontal="left" vertical="top"/>
    </xf>
    <xf numFmtId="0" fontId="2" fillId="0" borderId="0" xfId="0" applyNumberFormat="1" applyFont="1" applyFill="1" applyBorder="1" applyAlignment="1" applyProtection="1">
      <alignment horizontal="center" vertical="top" wrapText="1"/>
    </xf>
    <xf numFmtId="0" fontId="3" fillId="0" borderId="0" xfId="0" applyNumberFormat="1" applyFont="1" applyFill="1" applyBorder="1" applyAlignment="1" applyProtection="1">
      <alignment horizontal="center" vertical="top"/>
    </xf>
    <xf numFmtId="0" fontId="3" fillId="0" borderId="0" xfId="0" applyNumberFormat="1" applyFont="1" applyFill="1" applyBorder="1" applyAlignment="1" applyProtection="1">
      <alignment horizontal="center" vertical="top" wrapText="1"/>
    </xf>
    <xf numFmtId="0" fontId="4" fillId="0" borderId="0" xfId="0" applyNumberFormat="1" applyFont="1" applyFill="1" applyBorder="1" applyAlignment="1" applyProtection="1">
      <alignment horizontal="left" vertical="justify"/>
    </xf>
    <xf numFmtId="4" fontId="1" fillId="2" borderId="0" xfId="0" applyNumberFormat="1" applyFont="1" applyFill="1" applyBorder="1" applyAlignment="1" applyProtection="1">
      <alignment vertical="top"/>
    </xf>
    <xf numFmtId="43" fontId="6" fillId="0" borderId="8" xfId="1" applyFont="1" applyFill="1" applyBorder="1" applyAlignment="1" applyProtection="1">
      <alignment vertical="top"/>
    </xf>
    <xf numFmtId="43" fontId="6" fillId="0" borderId="5" xfId="1" applyFont="1" applyFill="1" applyBorder="1" applyAlignment="1" applyProtection="1">
      <alignment vertical="top"/>
    </xf>
    <xf numFmtId="4" fontId="6" fillId="0" borderId="15" xfId="0" applyNumberFormat="1" applyFont="1" applyFill="1" applyBorder="1" applyAlignment="1" applyProtection="1">
      <alignment horizontal="right" vertical="center"/>
    </xf>
    <xf numFmtId="43" fontId="8" fillId="0" borderId="9" xfId="1" applyFont="1" applyFill="1" applyBorder="1" applyAlignment="1" applyProtection="1">
      <alignment vertical="top"/>
    </xf>
    <xf numFmtId="4" fontId="9" fillId="0" borderId="0" xfId="0" applyNumberFormat="1" applyFont="1" applyFill="1" applyBorder="1" applyAlignment="1" applyProtection="1">
      <alignment vertical="top"/>
    </xf>
    <xf numFmtId="0" fontId="6" fillId="0" borderId="0" xfId="0" applyNumberFormat="1" applyFont="1" applyFill="1" applyBorder="1" applyAlignment="1" applyProtection="1">
      <alignment vertical="top"/>
    </xf>
    <xf numFmtId="39" fontId="6" fillId="0" borderId="4" xfId="1" applyNumberFormat="1" applyFont="1" applyFill="1" applyBorder="1" applyAlignment="1" applyProtection="1">
      <alignment vertical="top"/>
    </xf>
    <xf numFmtId="39" fontId="3" fillId="0" borderId="8" xfId="1" applyNumberFormat="1" applyFont="1" applyFill="1" applyBorder="1" applyAlignment="1" applyProtection="1">
      <alignment horizontal="center" vertical="top"/>
    </xf>
    <xf numFmtId="39" fontId="6" fillId="0" borderId="1" xfId="1" applyNumberFormat="1" applyFont="1" applyFill="1" applyBorder="1" applyAlignment="1" applyProtection="1">
      <alignment vertical="top"/>
    </xf>
    <xf numFmtId="4" fontId="1" fillId="0" borderId="0" xfId="0" applyNumberFormat="1" applyFont="1" applyFill="1" applyBorder="1" applyAlignment="1" applyProtection="1">
      <alignment horizontal="right" vertical="top"/>
    </xf>
    <xf numFmtId="0" fontId="5" fillId="0" borderId="0" xfId="0" applyNumberFormat="1" applyFont="1" applyFill="1" applyBorder="1" applyAlignment="1" applyProtection="1">
      <alignment horizontal="center" vertical="top"/>
    </xf>
    <xf numFmtId="0" fontId="1" fillId="3" borderId="14" xfId="0" applyNumberFormat="1" applyFont="1" applyFill="1" applyBorder="1" applyAlignment="1" applyProtection="1">
      <alignment horizontal="left" vertical="top"/>
    </xf>
    <xf numFmtId="0" fontId="3" fillId="4" borderId="14" xfId="0" applyNumberFormat="1" applyFont="1" applyFill="1" applyBorder="1" applyAlignment="1" applyProtection="1">
      <alignment horizontal="center" vertical="top"/>
    </xf>
    <xf numFmtId="4" fontId="1" fillId="0" borderId="3" xfId="0" applyNumberFormat="1" applyFont="1" applyFill="1" applyBorder="1" applyAlignment="1" applyProtection="1">
      <alignment horizontal="left" vertical="top"/>
    </xf>
    <xf numFmtId="4" fontId="1" fillId="0" borderId="8" xfId="0" applyNumberFormat="1" applyFont="1" applyFill="1" applyBorder="1" applyAlignment="1" applyProtection="1">
      <alignment horizontal="left" vertical="top"/>
    </xf>
    <xf numFmtId="4" fontId="3" fillId="0" borderId="8" xfId="0" applyNumberFormat="1" applyFont="1" applyFill="1" applyBorder="1" applyAlignment="1" applyProtection="1">
      <alignment horizontal="center" vertical="top"/>
    </xf>
    <xf numFmtId="4" fontId="3" fillId="0" borderId="13" xfId="0" applyNumberFormat="1" applyFont="1" applyFill="1" applyBorder="1" applyAlignment="1" applyProtection="1">
      <alignment horizontal="center" vertical="top"/>
    </xf>
    <xf numFmtId="4" fontId="3" fillId="0" borderId="7" xfId="0" applyNumberFormat="1" applyFont="1" applyFill="1" applyBorder="1" applyAlignment="1" applyProtection="1">
      <alignment horizontal="center" vertical="top"/>
    </xf>
    <xf numFmtId="4" fontId="3" fillId="0" borderId="13" xfId="0" applyNumberFormat="1" applyFont="1" applyFill="1" applyBorder="1" applyAlignment="1" applyProtection="1">
      <alignment horizontal="center" vertical="top" wrapText="1"/>
    </xf>
    <xf numFmtId="4" fontId="3" fillId="0" borderId="8" xfId="0" applyNumberFormat="1" applyFont="1" applyFill="1" applyBorder="1" applyAlignment="1" applyProtection="1">
      <alignment horizontal="left" vertical="top"/>
    </xf>
    <xf numFmtId="4" fontId="3" fillId="0" borderId="9" xfId="0" applyNumberFormat="1" applyFont="1" applyFill="1" applyBorder="1" applyAlignment="1" applyProtection="1">
      <alignment horizontal="left" vertical="top"/>
    </xf>
    <xf numFmtId="4" fontId="14" fillId="0" borderId="14" xfId="1" applyNumberFormat="1" applyFont="1" applyFill="1" applyBorder="1" applyAlignment="1" applyProtection="1">
      <alignment horizontal="left" vertical="top"/>
    </xf>
    <xf numFmtId="4" fontId="6" fillId="0" borderId="9" xfId="1" applyNumberFormat="1" applyFont="1" applyFill="1" applyBorder="1" applyAlignment="1" applyProtection="1">
      <alignment vertical="top"/>
    </xf>
    <xf numFmtId="4" fontId="1" fillId="0" borderId="4" xfId="0" applyNumberFormat="1" applyFont="1" applyFill="1" applyBorder="1" applyAlignment="1" applyProtection="1">
      <alignment horizontal="left" vertical="top"/>
    </xf>
    <xf numFmtId="4" fontId="3" fillId="0" borderId="10" xfId="0" applyNumberFormat="1" applyFont="1" applyFill="1" applyBorder="1" applyAlignment="1" applyProtection="1">
      <alignment horizontal="center" vertical="top"/>
    </xf>
    <xf numFmtId="4" fontId="3" fillId="0" borderId="14" xfId="0" applyNumberFormat="1" applyFont="1" applyFill="1" applyBorder="1" applyAlignment="1" applyProtection="1">
      <alignment horizontal="left" vertical="top"/>
    </xf>
    <xf numFmtId="4" fontId="1" fillId="0" borderId="14" xfId="0" applyNumberFormat="1" applyFont="1" applyFill="1" applyBorder="1" applyAlignment="1" applyProtection="1">
      <alignment horizontal="left" vertical="top"/>
    </xf>
    <xf numFmtId="4" fontId="3" fillId="0" borderId="14" xfId="0" applyNumberFormat="1" applyFont="1" applyFill="1" applyBorder="1" applyAlignment="1" applyProtection="1">
      <alignment horizontal="right" vertical="top"/>
    </xf>
    <xf numFmtId="4" fontId="3" fillId="0" borderId="9" xfId="0" applyNumberFormat="1" applyFont="1" applyFill="1" applyBorder="1" applyAlignment="1" applyProtection="1">
      <alignment horizontal="center" vertical="top" wrapText="1"/>
    </xf>
    <xf numFmtId="4" fontId="12" fillId="0" borderId="0" xfId="0" applyNumberFormat="1" applyFont="1" applyAlignment="1" applyProtection="1">
      <alignment vertical="center"/>
      <protection locked="0"/>
    </xf>
    <xf numFmtId="4" fontId="6" fillId="0" borderId="1" xfId="1" applyNumberFormat="1" applyFont="1" applyFill="1" applyBorder="1" applyAlignment="1" applyProtection="1">
      <alignment vertical="top"/>
    </xf>
    <xf numFmtId="4" fontId="3" fillId="0" borderId="1" xfId="0" applyNumberFormat="1" applyFont="1" applyFill="1" applyBorder="1" applyAlignment="1" applyProtection="1">
      <alignment horizontal="left" vertical="top"/>
    </xf>
    <xf numFmtId="4" fontId="6" fillId="0" borderId="8" xfId="1" applyNumberFormat="1" applyFont="1" applyFill="1" applyBorder="1" applyAlignment="1" applyProtection="1">
      <alignment vertical="top"/>
    </xf>
    <xf numFmtId="4" fontId="3" fillId="0" borderId="3" xfId="0" applyNumberFormat="1" applyFont="1" applyFill="1" applyBorder="1" applyAlignment="1" applyProtection="1">
      <alignment horizontal="left" vertical="top"/>
    </xf>
    <xf numFmtId="4" fontId="3" fillId="0" borderId="4" xfId="0" applyNumberFormat="1" applyFont="1" applyFill="1" applyBorder="1" applyAlignment="1" applyProtection="1">
      <alignment horizontal="left" vertical="top"/>
    </xf>
    <xf numFmtId="4" fontId="6" fillId="0" borderId="4" xfId="1" applyNumberFormat="1" applyFont="1" applyFill="1" applyBorder="1" applyAlignment="1" applyProtection="1">
      <alignment vertical="top"/>
    </xf>
    <xf numFmtId="4" fontId="1" fillId="0" borderId="5" xfId="0" applyNumberFormat="1" applyFont="1" applyFill="1" applyBorder="1" applyAlignment="1" applyProtection="1">
      <alignment horizontal="left" vertical="top"/>
    </xf>
    <xf numFmtId="4" fontId="3" fillId="0" borderId="5" xfId="0" applyNumberFormat="1" applyFont="1" applyFill="1" applyBorder="1" applyAlignment="1" applyProtection="1">
      <alignment horizontal="left" vertical="top"/>
    </xf>
    <xf numFmtId="4" fontId="1" fillId="0" borderId="5" xfId="0" applyNumberFormat="1" applyFont="1" applyFill="1" applyBorder="1" applyAlignment="1" applyProtection="1">
      <alignment vertical="top"/>
    </xf>
    <xf numFmtId="4" fontId="6" fillId="0" borderId="5" xfId="1" applyNumberFormat="1" applyFont="1" applyFill="1" applyBorder="1" applyAlignment="1" applyProtection="1">
      <alignment vertical="top"/>
    </xf>
    <xf numFmtId="4" fontId="3" fillId="0" borderId="13" xfId="0" applyNumberFormat="1" applyFont="1" applyFill="1" applyBorder="1" applyAlignment="1" applyProtection="1">
      <alignment horizontal="left" vertical="top"/>
    </xf>
    <xf numFmtId="4" fontId="3" fillId="0" borderId="1" xfId="0" applyNumberFormat="1" applyFont="1" applyFill="1" applyBorder="1" applyAlignment="1" applyProtection="1">
      <alignment horizontal="center" vertical="top"/>
    </xf>
    <xf numFmtId="4" fontId="3" fillId="0" borderId="8" xfId="1" applyNumberFormat="1" applyFont="1" applyFill="1" applyBorder="1" applyAlignment="1" applyProtection="1">
      <alignment horizontal="center" vertical="top"/>
    </xf>
    <xf numFmtId="4" fontId="1" fillId="0" borderId="9" xfId="0" applyNumberFormat="1" applyFont="1" applyFill="1" applyBorder="1" applyAlignment="1" applyProtection="1">
      <alignment horizontal="left" vertical="top"/>
    </xf>
    <xf numFmtId="4" fontId="3" fillId="0" borderId="8" xfId="0" applyNumberFormat="1" applyFont="1" applyFill="1" applyBorder="1" applyAlignment="1" applyProtection="1">
      <alignment horizontal="right" vertical="top"/>
    </xf>
    <xf numFmtId="4" fontId="1" fillId="0" borderId="0" xfId="0" applyNumberFormat="1" applyFont="1" applyFill="1" applyBorder="1" applyAlignment="1" applyProtection="1">
      <alignment horizontal="left" vertical="top"/>
    </xf>
    <xf numFmtId="4" fontId="3" fillId="0" borderId="0" xfId="0" applyNumberFormat="1" applyFont="1" applyFill="1" applyBorder="1" applyAlignment="1" applyProtection="1">
      <alignment vertical="top"/>
    </xf>
    <xf numFmtId="4" fontId="1" fillId="3" borderId="14" xfId="0" applyNumberFormat="1" applyFont="1" applyFill="1" applyBorder="1" applyAlignment="1" applyProtection="1">
      <alignment horizontal="left" vertical="top"/>
    </xf>
    <xf numFmtId="4" fontId="3" fillId="4" borderId="14" xfId="0" applyNumberFormat="1" applyFont="1" applyFill="1" applyBorder="1" applyAlignment="1" applyProtection="1">
      <alignment horizontal="left" vertical="top" wrapText="1"/>
    </xf>
    <xf numFmtId="4" fontId="3" fillId="4" borderId="14" xfId="0" applyNumberFormat="1" applyFont="1" applyFill="1" applyBorder="1" applyAlignment="1" applyProtection="1">
      <alignment horizontal="center" vertical="top" wrapText="1"/>
    </xf>
    <xf numFmtId="4" fontId="3" fillId="4" borderId="14" xfId="0" applyNumberFormat="1" applyFont="1" applyFill="1" applyBorder="1" applyAlignment="1" applyProtection="1">
      <alignment horizontal="center" vertical="top"/>
    </xf>
    <xf numFmtId="4" fontId="1" fillId="2" borderId="14" xfId="0" applyNumberFormat="1" applyFont="1" applyFill="1" applyBorder="1" applyAlignment="1" applyProtection="1">
      <alignment horizontal="center" vertical="top"/>
    </xf>
    <xf numFmtId="4" fontId="6" fillId="0" borderId="14" xfId="1" applyNumberFormat="1" applyFont="1" applyFill="1" applyBorder="1" applyAlignment="1" applyProtection="1">
      <alignment vertical="top"/>
    </xf>
    <xf numFmtId="4" fontId="14" fillId="0" borderId="14" xfId="1" applyNumberFormat="1" applyFont="1" applyFill="1" applyBorder="1" applyAlignment="1" applyProtection="1">
      <alignment vertical="top"/>
    </xf>
    <xf numFmtId="4" fontId="0" fillId="0" borderId="14" xfId="0" applyNumberFormat="1" applyFont="1" applyFill="1" applyBorder="1" applyAlignment="1" applyProtection="1">
      <alignment horizontal="left" vertical="top"/>
    </xf>
    <xf numFmtId="4" fontId="1" fillId="3" borderId="14" xfId="0" applyNumberFormat="1" applyFont="1" applyFill="1" applyBorder="1" applyAlignment="1" applyProtection="1">
      <alignment vertical="top"/>
    </xf>
    <xf numFmtId="4" fontId="1" fillId="0" borderId="8" xfId="0" applyNumberFormat="1" applyFont="1" applyFill="1" applyBorder="1" applyAlignment="1" applyProtection="1">
      <alignment horizontal="right" vertical="top"/>
    </xf>
    <xf numFmtId="4" fontId="3" fillId="0" borderId="13" xfId="0" applyNumberFormat="1" applyFont="1" applyFill="1" applyBorder="1" applyAlignment="1" applyProtection="1">
      <alignment horizontal="right" vertical="top"/>
    </xf>
    <xf numFmtId="4" fontId="14" fillId="0" borderId="9" xfId="0" applyNumberFormat="1" applyFont="1" applyFill="1" applyBorder="1" applyAlignment="1" applyProtection="1">
      <alignment horizontal="right" vertical="top"/>
    </xf>
    <xf numFmtId="4" fontId="6" fillId="0" borderId="9" xfId="1" applyNumberFormat="1" applyFont="1" applyFill="1" applyBorder="1" applyAlignment="1" applyProtection="1">
      <alignment horizontal="right" vertical="top"/>
    </xf>
    <xf numFmtId="4" fontId="3" fillId="0" borderId="9" xfId="0" applyNumberFormat="1" applyFont="1" applyFill="1" applyBorder="1" applyAlignment="1" applyProtection="1">
      <alignment horizontal="right" vertical="top"/>
    </xf>
    <xf numFmtId="4" fontId="14" fillId="0" borderId="1" xfId="0" applyNumberFormat="1" applyFont="1" applyFill="1" applyBorder="1" applyAlignment="1" applyProtection="1">
      <alignment horizontal="right" vertical="top"/>
    </xf>
    <xf numFmtId="4" fontId="6" fillId="0" borderId="8" xfId="1" applyNumberFormat="1" applyFont="1" applyFill="1" applyBorder="1" applyAlignment="1" applyProtection="1">
      <alignment horizontal="right" vertical="top"/>
    </xf>
    <xf numFmtId="4" fontId="3" fillId="0" borderId="4" xfId="0" applyNumberFormat="1" applyFont="1" applyFill="1" applyBorder="1" applyAlignment="1" applyProtection="1">
      <alignment horizontal="right" vertical="top"/>
    </xf>
    <xf numFmtId="4" fontId="6" fillId="0" borderId="5" xfId="1" applyNumberFormat="1" applyFont="1" applyFill="1" applyBorder="1" applyAlignment="1" applyProtection="1">
      <alignment horizontal="right" vertical="top"/>
    </xf>
    <xf numFmtId="4" fontId="3" fillId="0" borderId="8" xfId="1" applyNumberFormat="1" applyFont="1" applyFill="1" applyBorder="1" applyAlignment="1" applyProtection="1">
      <alignment horizontal="right" vertical="top"/>
    </xf>
    <xf numFmtId="4" fontId="3" fillId="4" borderId="14" xfId="0" applyNumberFormat="1" applyFont="1" applyFill="1" applyBorder="1" applyAlignment="1" applyProtection="1">
      <alignment horizontal="right" vertical="top" wrapText="1"/>
    </xf>
    <xf numFmtId="4" fontId="3" fillId="4" borderId="14" xfId="0" applyNumberFormat="1" applyFont="1" applyFill="1" applyBorder="1" applyAlignment="1" applyProtection="1">
      <alignment horizontal="right" vertical="top"/>
    </xf>
    <xf numFmtId="4" fontId="14" fillId="0" borderId="14" xfId="1" applyNumberFormat="1" applyFont="1" applyFill="1" applyBorder="1" applyAlignment="1" applyProtection="1">
      <alignment horizontal="right" vertical="top"/>
    </xf>
    <xf numFmtId="4" fontId="6" fillId="0" borderId="14" xfId="1" applyNumberFormat="1" applyFont="1" applyFill="1" applyBorder="1" applyAlignment="1" applyProtection="1">
      <alignment horizontal="right" vertical="top"/>
    </xf>
    <xf numFmtId="4" fontId="11" fillId="0" borderId="0" xfId="1" applyNumberFormat="1" applyFont="1" applyFill="1" applyBorder="1" applyAlignment="1" applyProtection="1">
      <alignment vertical="top"/>
    </xf>
    <xf numFmtId="4" fontId="6" fillId="0" borderId="0" xfId="1" applyNumberFormat="1" applyFont="1" applyFill="1" applyBorder="1" applyAlignment="1" applyProtection="1">
      <alignment vertical="top"/>
    </xf>
    <xf numFmtId="4" fontId="3" fillId="0" borderId="4" xfId="0" applyNumberFormat="1" applyFont="1" applyFill="1" applyBorder="1" applyAlignment="1" applyProtection="1">
      <alignment horizontal="center" vertical="top"/>
    </xf>
    <xf numFmtId="4" fontId="16" fillId="0" borderId="9" xfId="0" applyNumberFormat="1" applyFont="1" applyFill="1" applyBorder="1" applyAlignment="1" applyProtection="1">
      <alignment horizontal="left" vertical="top"/>
    </xf>
    <xf numFmtId="4" fontId="16" fillId="0" borderId="10" xfId="0" applyNumberFormat="1" applyFont="1" applyFill="1" applyBorder="1" applyAlignment="1" applyProtection="1">
      <alignment horizontal="center" vertical="top"/>
    </xf>
    <xf numFmtId="4" fontId="16" fillId="0" borderId="0" xfId="0" applyNumberFormat="1" applyFont="1" applyFill="1" applyBorder="1" applyAlignment="1" applyProtection="1">
      <alignment horizontal="left" vertical="top"/>
    </xf>
    <xf numFmtId="4" fontId="16" fillId="0" borderId="4" xfId="0" applyNumberFormat="1" applyFont="1" applyFill="1" applyBorder="1" applyAlignment="1" applyProtection="1">
      <alignment horizontal="left" vertical="top"/>
    </xf>
    <xf numFmtId="4" fontId="16" fillId="0" borderId="1" xfId="0" applyNumberFormat="1" applyFont="1" applyFill="1" applyBorder="1" applyAlignment="1" applyProtection="1">
      <alignment horizontal="center" vertical="top"/>
    </xf>
    <xf numFmtId="4" fontId="16" fillId="0" borderId="0" xfId="0" applyNumberFormat="1" applyFont="1" applyFill="1" applyBorder="1" applyAlignment="1" applyProtection="1">
      <alignment vertical="top"/>
    </xf>
    <xf numFmtId="4" fontId="16" fillId="4" borderId="14" xfId="0" applyNumberFormat="1" applyFont="1" applyFill="1" applyBorder="1" applyAlignment="1" applyProtection="1">
      <alignment horizontal="center" vertical="top" wrapText="1"/>
    </xf>
    <xf numFmtId="4" fontId="17" fillId="0" borderId="14" xfId="1" applyNumberFormat="1" applyFont="1" applyFill="1" applyBorder="1" applyAlignment="1" applyProtection="1">
      <alignment horizontal="left" vertical="top"/>
    </xf>
    <xf numFmtId="4" fontId="9" fillId="3" borderId="14" xfId="0" applyNumberFormat="1" applyFont="1" applyFill="1" applyBorder="1" applyAlignment="1" applyProtection="1">
      <alignment vertical="top"/>
    </xf>
    <xf numFmtId="4" fontId="16" fillId="0" borderId="14" xfId="0" applyNumberFormat="1" applyFont="1" applyFill="1" applyBorder="1" applyAlignment="1" applyProtection="1">
      <alignment horizontal="right" vertical="top"/>
    </xf>
    <xf numFmtId="4" fontId="16" fillId="0" borderId="1" xfId="0" applyNumberFormat="1" applyFont="1" applyFill="1" applyBorder="1" applyAlignment="1" applyProtection="1">
      <alignment horizontal="left" vertical="top"/>
    </xf>
    <xf numFmtId="4" fontId="16" fillId="0" borderId="8" xfId="0" applyNumberFormat="1" applyFont="1" applyFill="1" applyBorder="1" applyAlignment="1" applyProtection="1">
      <alignment horizontal="right" vertical="top"/>
    </xf>
    <xf numFmtId="4" fontId="8" fillId="0" borderId="5" xfId="1" applyNumberFormat="1" applyFont="1" applyFill="1" applyBorder="1" applyAlignment="1" applyProtection="1">
      <alignment vertical="top"/>
    </xf>
    <xf numFmtId="4" fontId="3" fillId="0" borderId="16" xfId="0" applyNumberFormat="1" applyFont="1" applyFill="1" applyBorder="1" applyAlignment="1" applyProtection="1">
      <alignment horizontal="center" vertical="top"/>
    </xf>
    <xf numFmtId="4" fontId="14" fillId="0" borderId="8" xfId="1" applyNumberFormat="1" applyFont="1" applyFill="1" applyBorder="1" applyAlignment="1" applyProtection="1">
      <alignment horizontal="left" vertical="top"/>
    </xf>
    <xf numFmtId="0" fontId="3" fillId="0" borderId="8" xfId="0" applyNumberFormat="1" applyFont="1" applyFill="1" applyBorder="1" applyAlignment="1" applyProtection="1">
      <alignment horizontal="center" vertical="top"/>
    </xf>
    <xf numFmtId="0" fontId="3" fillId="0" borderId="13" xfId="0" applyNumberFormat="1" applyFont="1" applyFill="1" applyBorder="1" applyAlignment="1" applyProtection="1">
      <alignment horizontal="center" vertical="top"/>
    </xf>
    <xf numFmtId="0" fontId="3" fillId="0" borderId="13" xfId="0" applyNumberFormat="1" applyFont="1" applyFill="1" applyBorder="1" applyAlignment="1" applyProtection="1">
      <alignment horizontal="center" vertical="top" wrapText="1"/>
    </xf>
    <xf numFmtId="0" fontId="3" fillId="0" borderId="9" xfId="0" applyNumberFormat="1" applyFont="1" applyFill="1" applyBorder="1" applyAlignment="1" applyProtection="1">
      <alignment horizontal="center" vertical="top"/>
    </xf>
    <xf numFmtId="39" fontId="6" fillId="0" borderId="9" xfId="1" applyNumberFormat="1" applyFont="1" applyFill="1" applyBorder="1" applyAlignment="1" applyProtection="1">
      <alignment vertical="top"/>
    </xf>
    <xf numFmtId="43" fontId="8" fillId="0" borderId="4" xfId="1" applyFont="1" applyFill="1" applyBorder="1" applyAlignment="1" applyProtection="1">
      <alignment vertical="top"/>
    </xf>
    <xf numFmtId="43" fontId="8" fillId="0" borderId="8" xfId="1" applyFont="1" applyFill="1" applyBorder="1" applyAlignment="1" applyProtection="1">
      <alignment vertical="top"/>
    </xf>
    <xf numFmtId="43" fontId="14" fillId="0" borderId="9" xfId="1" applyFont="1" applyFill="1" applyBorder="1" applyAlignment="1" applyProtection="1">
      <alignment horizontal="left" vertical="top"/>
    </xf>
    <xf numFmtId="43" fontId="6" fillId="0" borderId="4" xfId="1" applyFont="1" applyFill="1" applyBorder="1" applyAlignment="1" applyProtection="1">
      <alignment vertical="top"/>
    </xf>
    <xf numFmtId="39" fontId="8" fillId="0" borderId="9" xfId="1" applyNumberFormat="1" applyFont="1" applyFill="1" applyBorder="1" applyAlignment="1" applyProtection="1">
      <alignment vertical="top"/>
    </xf>
    <xf numFmtId="0" fontId="9" fillId="0" borderId="4" xfId="0" applyNumberFormat="1" applyFont="1" applyFill="1" applyBorder="1" applyAlignment="1" applyProtection="1">
      <alignment horizontal="left" vertical="top"/>
    </xf>
    <xf numFmtId="43" fontId="6" fillId="0" borderId="13" xfId="1" applyFont="1" applyFill="1" applyBorder="1" applyAlignment="1" applyProtection="1">
      <alignment vertical="top"/>
    </xf>
    <xf numFmtId="164" fontId="14" fillId="0" borderId="13" xfId="0" applyNumberFormat="1" applyFont="1" applyFill="1" applyBorder="1" applyAlignment="1" applyProtection="1">
      <alignment horizontal="right" vertical="top"/>
    </xf>
    <xf numFmtId="39" fontId="3" fillId="0" borderId="14" xfId="0" applyNumberFormat="1" applyFont="1" applyFill="1" applyBorder="1" applyAlignment="1" applyProtection="1">
      <alignment horizontal="right" vertical="top"/>
    </xf>
    <xf numFmtId="43" fontId="3" fillId="0" borderId="10" xfId="0" applyNumberFormat="1" applyFont="1" applyFill="1" applyBorder="1" applyAlignment="1" applyProtection="1">
      <alignment horizontal="left" vertical="top"/>
    </xf>
    <xf numFmtId="43" fontId="3" fillId="0" borderId="13" xfId="0" applyNumberFormat="1" applyFont="1" applyFill="1" applyBorder="1" applyAlignment="1" applyProtection="1">
      <alignment horizontal="left" vertical="top"/>
    </xf>
    <xf numFmtId="0" fontId="3" fillId="0" borderId="9" xfId="0" applyNumberFormat="1" applyFont="1" applyFill="1" applyBorder="1" applyAlignment="1" applyProtection="1">
      <alignment horizontal="center" vertical="top" wrapText="1"/>
    </xf>
    <xf numFmtId="164" fontId="3" fillId="0" borderId="8" xfId="0" applyNumberFormat="1" applyFont="1" applyFill="1" applyBorder="1" applyAlignment="1" applyProtection="1">
      <alignment horizontal="right" vertical="top"/>
    </xf>
    <xf numFmtId="164" fontId="3" fillId="0" borderId="9" xfId="0" applyNumberFormat="1" applyFont="1" applyFill="1" applyBorder="1" applyAlignment="1" applyProtection="1">
      <alignment horizontal="right" vertical="top"/>
    </xf>
    <xf numFmtId="39" fontId="8" fillId="0" borderId="4" xfId="1" applyNumberFormat="1" applyFont="1" applyFill="1" applyBorder="1" applyAlignment="1" applyProtection="1">
      <alignment vertical="top"/>
    </xf>
    <xf numFmtId="0" fontId="9" fillId="0" borderId="5" xfId="0" applyNumberFormat="1" applyFont="1" applyFill="1" applyBorder="1" applyAlignment="1" applyProtection="1">
      <alignment horizontal="left" vertical="top"/>
    </xf>
    <xf numFmtId="43" fontId="8" fillId="0" borderId="5" xfId="1" applyFont="1" applyFill="1" applyBorder="1" applyAlignment="1" applyProtection="1">
      <alignment vertical="top"/>
    </xf>
    <xf numFmtId="164" fontId="3" fillId="0" borderId="13" xfId="0" applyNumberFormat="1" applyFont="1" applyFill="1" applyBorder="1" applyAlignment="1" applyProtection="1">
      <alignment horizontal="right" vertical="top"/>
    </xf>
    <xf numFmtId="0" fontId="1" fillId="0" borderId="8" xfId="0" applyNumberFormat="1" applyFont="1" applyFill="1" applyBorder="1" applyAlignment="1" applyProtection="1">
      <alignment horizontal="left" vertical="top"/>
    </xf>
    <xf numFmtId="0" fontId="1" fillId="0" borderId="9" xfId="0" applyNumberFormat="1" applyFont="1" applyFill="1" applyBorder="1" applyAlignment="1" applyProtection="1">
      <alignment horizontal="left" vertical="top"/>
    </xf>
    <xf numFmtId="0" fontId="3" fillId="0" borderId="10" xfId="0" applyNumberFormat="1" applyFont="1" applyFill="1" applyBorder="1" applyAlignment="1" applyProtection="1">
      <alignment horizontal="center" vertical="top"/>
    </xf>
    <xf numFmtId="0" fontId="3" fillId="0" borderId="1" xfId="0" applyNumberFormat="1" applyFont="1" applyFill="1" applyBorder="1" applyAlignment="1" applyProtection="1">
      <alignment horizontal="center" vertical="top"/>
    </xf>
    <xf numFmtId="0" fontId="1" fillId="0" borderId="4" xfId="0" applyNumberFormat="1" applyFont="1" applyFill="1" applyBorder="1" applyAlignment="1" applyProtection="1">
      <alignment horizontal="left" vertical="top"/>
    </xf>
    <xf numFmtId="0" fontId="5" fillId="0" borderId="0" xfId="0" applyNumberFormat="1" applyFont="1" applyFill="1" applyBorder="1" applyAlignment="1" applyProtection="1">
      <alignment horizontal="center" vertical="top"/>
    </xf>
    <xf numFmtId="0" fontId="1" fillId="0" borderId="5" xfId="0" applyNumberFormat="1" applyFont="1" applyFill="1" applyBorder="1" applyAlignment="1" applyProtection="1">
      <alignment horizontal="left" vertical="top"/>
    </xf>
    <xf numFmtId="4" fontId="5" fillId="0" borderId="0" xfId="0" applyNumberFormat="1" applyFont="1" applyFill="1" applyBorder="1" applyAlignment="1" applyProtection="1">
      <alignment horizontal="right" vertical="top"/>
    </xf>
    <xf numFmtId="0" fontId="5" fillId="0" borderId="0" xfId="0" applyNumberFormat="1" applyFont="1" applyFill="1" applyBorder="1" applyAlignment="1" applyProtection="1">
      <alignment horizontal="right" vertical="top"/>
    </xf>
    <xf numFmtId="0" fontId="5" fillId="0" borderId="0" xfId="0" applyNumberFormat="1" applyFont="1" applyFill="1" applyBorder="1" applyAlignment="1" applyProtection="1">
      <alignment horizontal="left" vertical="top"/>
    </xf>
    <xf numFmtId="0" fontId="5" fillId="0" borderId="0" xfId="0" applyNumberFormat="1" applyFont="1" applyFill="1" applyBorder="1" applyAlignment="1" applyProtection="1">
      <alignment horizontal="center" vertical="top"/>
    </xf>
    <xf numFmtId="0" fontId="1" fillId="0" borderId="9" xfId="0" applyNumberFormat="1" applyFont="1" applyFill="1" applyBorder="1" applyAlignment="1" applyProtection="1">
      <alignment horizontal="left" vertical="top"/>
    </xf>
    <xf numFmtId="0" fontId="1" fillId="0" borderId="5" xfId="0" applyNumberFormat="1" applyFont="1" applyFill="1" applyBorder="1" applyAlignment="1" applyProtection="1">
      <alignment horizontal="left" vertical="top"/>
    </xf>
    <xf numFmtId="0" fontId="4" fillId="0" borderId="10" xfId="0" applyNumberFormat="1" applyFont="1" applyFill="1" applyBorder="1" applyAlignment="1" applyProtection="1">
      <alignment horizontal="left" vertical="justify"/>
    </xf>
    <xf numFmtId="0" fontId="4" fillId="0" borderId="11" xfId="0" applyNumberFormat="1" applyFont="1" applyFill="1" applyBorder="1" applyAlignment="1" applyProtection="1">
      <alignment horizontal="left" vertical="justify"/>
    </xf>
    <xf numFmtId="0" fontId="4" fillId="0" borderId="12" xfId="0" applyNumberFormat="1" applyFont="1" applyFill="1" applyBorder="1" applyAlignment="1" applyProtection="1">
      <alignment horizontal="left" vertical="justify"/>
    </xf>
    <xf numFmtId="0" fontId="1" fillId="0" borderId="8" xfId="0" applyNumberFormat="1" applyFont="1" applyFill="1" applyBorder="1" applyAlignment="1" applyProtection="1">
      <alignment horizontal="left" vertical="top"/>
    </xf>
    <xf numFmtId="0" fontId="2" fillId="0" borderId="10" xfId="0" applyNumberFormat="1" applyFont="1" applyFill="1" applyBorder="1" applyAlignment="1" applyProtection="1">
      <alignment horizontal="center" vertical="top" wrapText="1"/>
    </xf>
    <xf numFmtId="0" fontId="2" fillId="0" borderId="11" xfId="0" applyNumberFormat="1" applyFont="1" applyFill="1" applyBorder="1" applyAlignment="1" applyProtection="1">
      <alignment horizontal="center" vertical="top" wrapText="1"/>
    </xf>
    <xf numFmtId="0" fontId="2" fillId="0" borderId="12" xfId="0" applyNumberFormat="1" applyFont="1" applyFill="1" applyBorder="1" applyAlignment="1" applyProtection="1">
      <alignment horizontal="center" vertical="top" wrapText="1"/>
    </xf>
    <xf numFmtId="0" fontId="3" fillId="0" borderId="10" xfId="0" applyNumberFormat="1" applyFont="1" applyFill="1" applyBorder="1" applyAlignment="1" applyProtection="1">
      <alignment horizontal="center" vertical="top"/>
    </xf>
    <xf numFmtId="0" fontId="3" fillId="0" borderId="11" xfId="0" applyNumberFormat="1" applyFont="1" applyFill="1" applyBorder="1" applyAlignment="1" applyProtection="1">
      <alignment horizontal="center" vertical="top"/>
    </xf>
    <xf numFmtId="0" fontId="3" fillId="0" borderId="12" xfId="0" applyNumberFormat="1" applyFont="1" applyFill="1" applyBorder="1" applyAlignment="1" applyProtection="1">
      <alignment horizontal="center" vertical="top"/>
    </xf>
    <xf numFmtId="0" fontId="3" fillId="0" borderId="1" xfId="0" applyNumberFormat="1" applyFont="1" applyFill="1" applyBorder="1" applyAlignment="1" applyProtection="1">
      <alignment horizontal="center" vertical="top"/>
    </xf>
    <xf numFmtId="0" fontId="3" fillId="0" borderId="2" xfId="0" applyNumberFormat="1" applyFont="1" applyFill="1" applyBorder="1" applyAlignment="1" applyProtection="1">
      <alignment horizontal="center" vertical="top"/>
    </xf>
    <xf numFmtId="0" fontId="3" fillId="0" borderId="3" xfId="0" applyNumberFormat="1" applyFont="1" applyFill="1" applyBorder="1" applyAlignment="1" applyProtection="1">
      <alignment horizontal="center" vertical="top"/>
    </xf>
    <xf numFmtId="0" fontId="1" fillId="0" borderId="4" xfId="0" applyNumberFormat="1" applyFont="1" applyFill="1" applyBorder="1" applyAlignment="1" applyProtection="1">
      <alignment horizontal="left" vertical="top"/>
    </xf>
    <xf numFmtId="0" fontId="3" fillId="0" borderId="6" xfId="0" applyNumberFormat="1" applyFont="1" applyFill="1" applyBorder="1" applyAlignment="1" applyProtection="1">
      <alignment horizontal="center" vertical="top"/>
    </xf>
    <xf numFmtId="0" fontId="3" fillId="0" borderId="7" xfId="0" applyNumberFormat="1" applyFont="1" applyFill="1" applyBorder="1" applyAlignment="1" applyProtection="1">
      <alignment horizontal="center" vertical="top"/>
    </xf>
    <xf numFmtId="4" fontId="3" fillId="0" borderId="6" xfId="0" applyNumberFormat="1" applyFont="1" applyFill="1" applyBorder="1" applyAlignment="1" applyProtection="1">
      <alignment horizontal="center" vertical="top"/>
    </xf>
    <xf numFmtId="4" fontId="3" fillId="0" borderId="7" xfId="0" applyNumberFormat="1" applyFont="1" applyFill="1" applyBorder="1" applyAlignment="1" applyProtection="1">
      <alignment horizontal="center" vertical="top"/>
    </xf>
    <xf numFmtId="4" fontId="1" fillId="0" borderId="9" xfId="0" applyNumberFormat="1" applyFont="1" applyFill="1" applyBorder="1" applyAlignment="1" applyProtection="1">
      <alignment horizontal="left" vertical="top"/>
    </xf>
    <xf numFmtId="4" fontId="2" fillId="0" borderId="10" xfId="0" applyNumberFormat="1" applyFont="1" applyFill="1" applyBorder="1" applyAlignment="1" applyProtection="1">
      <alignment horizontal="center" vertical="top" wrapText="1"/>
    </xf>
    <xf numFmtId="4" fontId="2" fillId="0" borderId="11" xfId="0" applyNumberFormat="1" applyFont="1" applyFill="1" applyBorder="1" applyAlignment="1" applyProtection="1">
      <alignment horizontal="center" vertical="top" wrapText="1"/>
    </xf>
    <xf numFmtId="4" fontId="2" fillId="0" borderId="12" xfId="0" applyNumberFormat="1" applyFont="1" applyFill="1" applyBorder="1" applyAlignment="1" applyProtection="1">
      <alignment horizontal="center" vertical="top" wrapText="1"/>
    </xf>
    <xf numFmtId="4" fontId="3" fillId="0" borderId="10" xfId="0" applyNumberFormat="1" applyFont="1" applyFill="1" applyBorder="1" applyAlignment="1" applyProtection="1">
      <alignment horizontal="center" vertical="top"/>
    </xf>
    <xf numFmtId="4" fontId="3" fillId="0" borderId="11" xfId="0" applyNumberFormat="1" applyFont="1" applyFill="1" applyBorder="1" applyAlignment="1" applyProtection="1">
      <alignment horizontal="center" vertical="top"/>
    </xf>
    <xf numFmtId="4" fontId="3" fillId="0" borderId="12" xfId="0" applyNumberFormat="1" applyFont="1" applyFill="1" applyBorder="1" applyAlignment="1" applyProtection="1">
      <alignment horizontal="center" vertical="top"/>
    </xf>
    <xf numFmtId="4" fontId="3" fillId="0" borderId="1" xfId="0" applyNumberFormat="1" applyFont="1" applyFill="1" applyBorder="1" applyAlignment="1" applyProtection="1">
      <alignment horizontal="center" vertical="top"/>
    </xf>
    <xf numFmtId="4" fontId="3" fillId="0" borderId="2" xfId="0" applyNumberFormat="1" applyFont="1" applyFill="1" applyBorder="1" applyAlignment="1" applyProtection="1">
      <alignment horizontal="center" vertical="top"/>
    </xf>
    <xf numFmtId="4" fontId="3" fillId="0" borderId="3" xfId="0" applyNumberFormat="1" applyFont="1" applyFill="1" applyBorder="1" applyAlignment="1" applyProtection="1">
      <alignment horizontal="center" vertical="top"/>
    </xf>
    <xf numFmtId="4" fontId="1" fillId="0" borderId="8" xfId="0" applyNumberFormat="1" applyFont="1" applyFill="1" applyBorder="1" applyAlignment="1" applyProtection="1">
      <alignment horizontal="left" vertical="top"/>
    </xf>
    <xf numFmtId="4" fontId="1" fillId="0" borderId="13" xfId="0" applyNumberFormat="1" applyFont="1" applyFill="1" applyBorder="1" applyAlignment="1" applyProtection="1">
      <alignment horizontal="left" vertical="top"/>
    </xf>
    <xf numFmtId="4" fontId="15" fillId="0" borderId="14" xfId="0" applyNumberFormat="1" applyFont="1" applyFill="1" applyBorder="1" applyAlignment="1" applyProtection="1">
      <alignment horizontal="center" vertical="center"/>
    </xf>
    <xf numFmtId="4" fontId="10" fillId="0" borderId="14" xfId="0" applyNumberFormat="1" applyFont="1" applyFill="1" applyBorder="1" applyAlignment="1" applyProtection="1">
      <alignment horizontal="center" vertical="center"/>
    </xf>
    <xf numFmtId="4" fontId="10" fillId="0" borderId="8" xfId="0" applyNumberFormat="1" applyFont="1" applyFill="1" applyBorder="1" applyAlignment="1" applyProtection="1">
      <alignment horizontal="center" vertical="center"/>
    </xf>
    <xf numFmtId="4" fontId="10" fillId="0" borderId="14" xfId="0" applyNumberFormat="1" applyFont="1" applyFill="1" applyBorder="1" applyAlignment="1" applyProtection="1">
      <alignment horizontal="right" vertical="center"/>
    </xf>
    <xf numFmtId="4" fontId="1" fillId="0" borderId="5" xfId="0" applyNumberFormat="1" applyFont="1" applyFill="1" applyBorder="1" applyAlignment="1" applyProtection="1">
      <alignment horizontal="left" vertical="top"/>
    </xf>
    <xf numFmtId="4" fontId="7" fillId="0" borderId="10" xfId="0" applyNumberFormat="1" applyFont="1" applyFill="1" applyBorder="1" applyAlignment="1" applyProtection="1">
      <alignment horizontal="left" vertical="justify"/>
    </xf>
    <xf numFmtId="4" fontId="7" fillId="0" borderId="11" xfId="0" applyNumberFormat="1" applyFont="1" applyFill="1" applyBorder="1" applyAlignment="1" applyProtection="1">
      <alignment horizontal="left" vertical="justify"/>
    </xf>
    <xf numFmtId="4" fontId="4" fillId="0" borderId="11" xfId="0" applyNumberFormat="1" applyFont="1" applyFill="1" applyBorder="1" applyAlignment="1" applyProtection="1">
      <alignment horizontal="left" vertical="justify"/>
    </xf>
    <xf numFmtId="4" fontId="4" fillId="0" borderId="12" xfId="0" applyNumberFormat="1" applyFont="1" applyFill="1" applyBorder="1" applyAlignment="1" applyProtection="1">
      <alignment horizontal="left" vertical="justify"/>
    </xf>
    <xf numFmtId="4" fontId="5" fillId="0" borderId="0" xfId="0" applyNumberFormat="1" applyFont="1" applyFill="1" applyBorder="1" applyAlignment="1" applyProtection="1">
      <alignment horizontal="right" vertical="top"/>
    </xf>
    <xf numFmtId="4" fontId="5" fillId="0" borderId="0" xfId="0" applyNumberFormat="1" applyFont="1" applyFill="1" applyBorder="1" applyAlignment="1" applyProtection="1">
      <alignment horizontal="center" vertical="top"/>
    </xf>
    <xf numFmtId="4" fontId="5" fillId="0" borderId="0" xfId="0" applyNumberFormat="1" applyFont="1" applyFill="1" applyBorder="1" applyAlignment="1" applyProtection="1">
      <alignment horizontal="left" vertical="top"/>
    </xf>
    <xf numFmtId="4" fontId="1" fillId="0" borderId="4" xfId="0" applyNumberFormat="1" applyFont="1" applyFill="1" applyBorder="1" applyAlignment="1" applyProtection="1">
      <alignment horizontal="left" vertical="top"/>
    </xf>
    <xf numFmtId="4" fontId="3" fillId="3" borderId="1" xfId="0" applyNumberFormat="1" applyFont="1" applyFill="1" applyBorder="1" applyAlignment="1" applyProtection="1">
      <alignment horizontal="center" vertical="top" wrapText="1"/>
    </xf>
    <xf numFmtId="4" fontId="3" fillId="3" borderId="2" xfId="0" applyNumberFormat="1" applyFont="1" applyFill="1" applyBorder="1" applyAlignment="1" applyProtection="1">
      <alignment horizontal="center" vertical="top" wrapText="1"/>
    </xf>
    <xf numFmtId="4" fontId="3" fillId="3" borderId="3" xfId="0" applyNumberFormat="1" applyFont="1" applyFill="1" applyBorder="1" applyAlignment="1" applyProtection="1">
      <alignment horizontal="center" vertical="top" wrapText="1"/>
    </xf>
    <xf numFmtId="4" fontId="3" fillId="3" borderId="14" xfId="0" applyNumberFormat="1" applyFont="1" applyFill="1" applyBorder="1" applyAlignment="1" applyProtection="1">
      <alignment horizontal="center" vertical="top" wrapText="1"/>
    </xf>
    <xf numFmtId="4" fontId="1" fillId="0" borderId="14" xfId="0" applyNumberFormat="1" applyFont="1" applyFill="1" applyBorder="1" applyAlignment="1" applyProtection="1">
      <alignment horizontal="left" vertical="top"/>
    </xf>
    <xf numFmtId="39" fontId="12" fillId="0" borderId="0" xfId="0" applyNumberFormat="1" applyFont="1" applyAlignment="1" applyProtection="1">
      <alignment vertical="center"/>
      <protection locked="0"/>
    </xf>
    <xf numFmtId="4" fontId="2" fillId="0" borderId="0" xfId="0" applyNumberFormat="1" applyFont="1" applyFill="1" applyBorder="1" applyAlignment="1" applyProtection="1">
      <alignment horizontal="right" vertical="top" wrapText="1"/>
    </xf>
    <xf numFmtId="4" fontId="3" fillId="0" borderId="0" xfId="0" applyNumberFormat="1" applyFont="1" applyFill="1" applyBorder="1" applyAlignment="1" applyProtection="1">
      <alignment horizontal="right" vertical="top"/>
    </xf>
    <xf numFmtId="4" fontId="1" fillId="0" borderId="14" xfId="0" applyNumberFormat="1" applyFont="1" applyFill="1" applyBorder="1" applyAlignment="1" applyProtection="1">
      <alignment vertical="top"/>
    </xf>
    <xf numFmtId="164" fontId="3" fillId="0" borderId="0" xfId="0" applyNumberFormat="1" applyFont="1" applyFill="1" applyBorder="1" applyAlignment="1" applyProtection="1">
      <alignment horizontal="center" vertical="top"/>
    </xf>
    <xf numFmtId="4" fontId="3" fillId="0" borderId="0" xfId="0" applyNumberFormat="1" applyFont="1" applyFill="1" applyBorder="1" applyAlignment="1" applyProtection="1">
      <alignment horizontal="right" vertical="top" wrapText="1"/>
    </xf>
    <xf numFmtId="4" fontId="6" fillId="0" borderId="0" xfId="1" applyNumberFormat="1" applyFont="1" applyFill="1" applyBorder="1" applyAlignment="1" applyProtection="1">
      <alignment horizontal="right" vertical="top"/>
    </xf>
    <xf numFmtId="39" fontId="6" fillId="0" borderId="0" xfId="1" applyNumberFormat="1" applyFont="1" applyFill="1" applyBorder="1" applyAlignment="1" applyProtection="1">
      <alignment vertical="top"/>
    </xf>
    <xf numFmtId="39" fontId="8" fillId="0" borderId="0" xfId="1" applyNumberFormat="1" applyFont="1" applyFill="1" applyBorder="1" applyAlignment="1" applyProtection="1">
      <alignment vertical="top"/>
    </xf>
    <xf numFmtId="4" fontId="8" fillId="0" borderId="0" xfId="1" applyNumberFormat="1" applyFont="1" applyFill="1" applyBorder="1" applyAlignment="1" applyProtection="1">
      <alignment horizontal="right" vertical="top"/>
    </xf>
    <xf numFmtId="4" fontId="4" fillId="0" borderId="0" xfId="0" applyNumberFormat="1" applyFont="1" applyFill="1" applyBorder="1" applyAlignment="1" applyProtection="1">
      <alignment horizontal="right" vertical="justify"/>
    </xf>
    <xf numFmtId="0" fontId="10" fillId="0" borderId="0" xfId="0" applyNumberFormat="1" applyFont="1" applyFill="1" applyBorder="1" applyAlignment="1" applyProtection="1">
      <alignment vertical="top"/>
    </xf>
    <xf numFmtId="0" fontId="3" fillId="5" borderId="6" xfId="0" applyNumberFormat="1" applyFont="1" applyFill="1" applyBorder="1" applyAlignment="1" applyProtection="1">
      <alignment horizontal="center" vertical="top"/>
    </xf>
    <xf numFmtId="0" fontId="10" fillId="0" borderId="14" xfId="0" applyNumberFormat="1" applyFont="1" applyFill="1" applyBorder="1" applyAlignment="1" applyProtection="1">
      <alignment vertical="top"/>
    </xf>
    <xf numFmtId="0" fontId="1" fillId="0" borderId="14" xfId="0" applyNumberFormat="1" applyFont="1" applyFill="1" applyBorder="1" applyAlignment="1" applyProtection="1">
      <alignment horizontal="left" vertical="top"/>
    </xf>
    <xf numFmtId="0" fontId="1" fillId="0" borderId="14" xfId="0" applyNumberFormat="1" applyFont="1" applyFill="1" applyBorder="1" applyAlignment="1" applyProtection="1">
      <alignment vertical="top"/>
    </xf>
    <xf numFmtId="0" fontId="1" fillId="0" borderId="10" xfId="0" applyNumberFormat="1" applyFont="1" applyFill="1" applyBorder="1" applyAlignment="1" applyProtection="1">
      <alignment horizontal="left" vertical="top"/>
    </xf>
    <xf numFmtId="0" fontId="1" fillId="0" borderId="11" xfId="0" applyNumberFormat="1" applyFont="1" applyFill="1" applyBorder="1" applyAlignment="1" applyProtection="1">
      <alignment horizontal="left" vertical="top"/>
    </xf>
    <xf numFmtId="0" fontId="1" fillId="0" borderId="12" xfId="0" applyNumberFormat="1" applyFont="1" applyFill="1" applyBorder="1" applyAlignment="1" applyProtection="1">
      <alignment horizontal="left" vertical="top"/>
    </xf>
    <xf numFmtId="43" fontId="3" fillId="0" borderId="0" xfId="0" applyNumberFormat="1" applyFont="1" applyFill="1" applyBorder="1" applyAlignment="1" applyProtection="1">
      <alignment horizontal="left" vertical="top"/>
    </xf>
    <xf numFmtId="4" fontId="10" fillId="0" borderId="10" xfId="0" applyNumberFormat="1" applyFont="1" applyFill="1" applyBorder="1" applyAlignment="1" applyProtection="1">
      <alignment horizontal="center" vertical="top"/>
    </xf>
    <xf numFmtId="4" fontId="10" fillId="0" borderId="11" xfId="0" applyNumberFormat="1" applyFont="1" applyFill="1" applyBorder="1" applyAlignment="1" applyProtection="1">
      <alignment horizontal="center" vertical="top"/>
    </xf>
    <xf numFmtId="4" fontId="10" fillId="0" borderId="12" xfId="0" applyNumberFormat="1" applyFont="1" applyFill="1" applyBorder="1" applyAlignment="1" applyProtection="1">
      <alignment horizontal="center" vertical="top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51"/>
  <sheetViews>
    <sheetView tabSelected="1" zoomScaleNormal="100" workbookViewId="0">
      <selection activeCell="M1" sqref="M1:N1048576"/>
    </sheetView>
  </sheetViews>
  <sheetFormatPr defaultRowHeight="12.75" x14ac:dyDescent="0.2"/>
  <cols>
    <col min="1" max="1" width="10.5703125" customWidth="1"/>
    <col min="2" max="2" width="10.85546875" customWidth="1"/>
    <col min="3" max="3" width="12.28515625" customWidth="1"/>
    <col min="4" max="4" width="11.85546875" customWidth="1"/>
    <col min="5" max="5" width="9.7109375" bestFit="1" customWidth="1"/>
    <col min="6" max="6" width="1.85546875" customWidth="1"/>
    <col min="7" max="7" width="10.85546875" customWidth="1"/>
    <col min="8" max="8" width="12.85546875" customWidth="1"/>
    <col min="9" max="9" width="12.42578125" bestFit="1" customWidth="1"/>
    <col min="10" max="10" width="8.42578125" bestFit="1" customWidth="1"/>
    <col min="11" max="11" width="12.5703125" style="32" customWidth="1"/>
    <col min="12" max="12" width="12.5703125" customWidth="1"/>
  </cols>
  <sheetData>
    <row r="1" spans="2:12" ht="32.25" customHeight="1" x14ac:dyDescent="0.2">
      <c r="B1" s="151" t="s">
        <v>19</v>
      </c>
      <c r="C1" s="152"/>
      <c r="D1" s="152"/>
      <c r="E1" s="152"/>
      <c r="F1" s="152"/>
      <c r="G1" s="152"/>
      <c r="H1" s="152"/>
      <c r="I1" s="152"/>
      <c r="J1" s="153"/>
      <c r="K1" s="196"/>
      <c r="L1" s="18"/>
    </row>
    <row r="2" spans="2:12" x14ac:dyDescent="0.2">
      <c r="B2" s="154" t="s">
        <v>20</v>
      </c>
      <c r="C2" s="155"/>
      <c r="D2" s="155"/>
      <c r="E2" s="155"/>
      <c r="F2" s="155"/>
      <c r="G2" s="155"/>
      <c r="H2" s="155"/>
      <c r="I2" s="155"/>
      <c r="J2" s="156"/>
      <c r="K2" s="197"/>
      <c r="L2" s="19"/>
    </row>
    <row r="3" spans="2:12" x14ac:dyDescent="0.2">
      <c r="B3" s="154" t="s">
        <v>27</v>
      </c>
      <c r="C3" s="155"/>
      <c r="D3" s="155"/>
      <c r="E3" s="155"/>
      <c r="F3" s="155"/>
      <c r="G3" s="155"/>
      <c r="H3" s="155"/>
      <c r="I3" s="155"/>
      <c r="J3" s="156"/>
      <c r="K3" s="197"/>
      <c r="L3" s="19"/>
    </row>
    <row r="4" spans="2:12" x14ac:dyDescent="0.2">
      <c r="B4" s="154" t="s">
        <v>38</v>
      </c>
      <c r="C4" s="155"/>
      <c r="D4" s="155"/>
      <c r="E4" s="155"/>
      <c r="F4" s="155"/>
      <c r="G4" s="155"/>
      <c r="H4" s="155"/>
      <c r="I4" s="155"/>
      <c r="J4" s="156"/>
      <c r="K4" s="197"/>
      <c r="L4" s="19"/>
    </row>
    <row r="5" spans="2:12" x14ac:dyDescent="0.2">
      <c r="B5" s="157" t="s">
        <v>21</v>
      </c>
      <c r="C5" s="158"/>
      <c r="D5" s="158"/>
      <c r="E5" s="158"/>
      <c r="F5" s="158"/>
      <c r="G5" s="158"/>
      <c r="H5" s="158"/>
      <c r="I5" s="158"/>
      <c r="J5" s="159"/>
      <c r="K5" s="197"/>
      <c r="L5" s="199"/>
    </row>
    <row r="6" spans="2:12" x14ac:dyDescent="0.2">
      <c r="B6" s="150"/>
      <c r="C6" s="155" t="s">
        <v>22</v>
      </c>
      <c r="D6" s="155"/>
      <c r="E6" s="156"/>
      <c r="F6" s="150"/>
      <c r="G6" s="150"/>
      <c r="H6" s="155" t="s">
        <v>23</v>
      </c>
      <c r="I6" s="155"/>
      <c r="J6" s="156"/>
      <c r="K6" s="197"/>
      <c r="L6" s="199"/>
    </row>
    <row r="7" spans="2:12" x14ac:dyDescent="0.2">
      <c r="B7" s="145"/>
      <c r="C7" s="134"/>
      <c r="D7" s="134"/>
      <c r="E7" s="111" t="s">
        <v>16</v>
      </c>
      <c r="F7" s="145"/>
      <c r="G7" s="145"/>
      <c r="H7" s="134"/>
      <c r="I7" s="134"/>
      <c r="J7" s="134"/>
      <c r="L7" s="4"/>
    </row>
    <row r="8" spans="2:12" ht="22.5" x14ac:dyDescent="0.2">
      <c r="B8" s="112" t="s">
        <v>0</v>
      </c>
      <c r="C8" s="112" t="s">
        <v>14</v>
      </c>
      <c r="D8" s="112" t="s">
        <v>15</v>
      </c>
      <c r="E8" s="113" t="s">
        <v>17</v>
      </c>
      <c r="F8" s="145"/>
      <c r="G8" s="112" t="s">
        <v>0</v>
      </c>
      <c r="H8" s="112" t="s">
        <v>14</v>
      </c>
      <c r="I8" s="114" t="s">
        <v>15</v>
      </c>
      <c r="J8" s="113" t="s">
        <v>29</v>
      </c>
      <c r="K8" s="200"/>
      <c r="L8" s="20"/>
    </row>
    <row r="9" spans="2:12" x14ac:dyDescent="0.2">
      <c r="B9" s="1" t="s">
        <v>1</v>
      </c>
      <c r="C9" s="11">
        <v>2963718.6999999997</v>
      </c>
      <c r="D9" s="11">
        <v>2963718.6999999997</v>
      </c>
      <c r="E9" s="115">
        <v>0</v>
      </c>
      <c r="F9" s="160"/>
      <c r="G9" s="1" t="s">
        <v>1</v>
      </c>
      <c r="H9" s="116">
        <v>6461091.6599999992</v>
      </c>
      <c r="I9" s="117">
        <v>6461091.6599999992</v>
      </c>
      <c r="J9" s="115">
        <v>0</v>
      </c>
      <c r="K9" s="201"/>
      <c r="L9" s="202"/>
    </row>
    <row r="10" spans="2:12" x14ac:dyDescent="0.2">
      <c r="B10" s="2" t="s">
        <v>2</v>
      </c>
      <c r="C10" s="11">
        <v>2887674.96</v>
      </c>
      <c r="D10" s="11">
        <v>2887674.96</v>
      </c>
      <c r="E10" s="115">
        <v>0</v>
      </c>
      <c r="F10" s="138"/>
      <c r="G10" s="2" t="s">
        <v>2</v>
      </c>
      <c r="H10" s="116">
        <v>6255597.04</v>
      </c>
      <c r="I10" s="26">
        <v>6255597.04</v>
      </c>
      <c r="J10" s="115">
        <v>0</v>
      </c>
      <c r="K10" s="201"/>
      <c r="L10" s="202"/>
    </row>
    <row r="11" spans="2:12" x14ac:dyDescent="0.2">
      <c r="B11" s="2" t="s">
        <v>3</v>
      </c>
      <c r="C11" s="11">
        <v>2893987.32</v>
      </c>
      <c r="D11" s="11">
        <v>2893987.32</v>
      </c>
      <c r="E11" s="115">
        <v>0</v>
      </c>
      <c r="F11" s="138"/>
      <c r="G11" s="2" t="s">
        <v>3</v>
      </c>
      <c r="H11" s="116">
        <v>6212168.7799999993</v>
      </c>
      <c r="I11" s="118">
        <v>6212168.7799999993</v>
      </c>
      <c r="J11" s="115">
        <v>0</v>
      </c>
      <c r="K11" s="201"/>
      <c r="L11" s="202"/>
    </row>
    <row r="12" spans="2:12" x14ac:dyDescent="0.2">
      <c r="B12" s="2" t="s">
        <v>4</v>
      </c>
      <c r="C12" s="26">
        <v>1838329.77</v>
      </c>
      <c r="D12" s="11">
        <v>1838329.77</v>
      </c>
      <c r="E12" s="115">
        <v>0</v>
      </c>
      <c r="F12" s="138"/>
      <c r="G12" s="2" t="s">
        <v>4</v>
      </c>
      <c r="H12" s="119">
        <v>3950603.8</v>
      </c>
      <c r="I12" s="11">
        <v>3950603.8</v>
      </c>
      <c r="J12" s="115">
        <f t="shared" ref="J12:J20" si="0">H12-I12</f>
        <v>0</v>
      </c>
      <c r="K12" s="201"/>
      <c r="L12" s="202"/>
    </row>
    <row r="13" spans="2:12" x14ac:dyDescent="0.2">
      <c r="B13" s="2" t="s">
        <v>5</v>
      </c>
      <c r="C13" s="26">
        <v>1835511.38</v>
      </c>
      <c r="D13" s="26">
        <v>1835511.38</v>
      </c>
      <c r="E13" s="120">
        <v>0</v>
      </c>
      <c r="F13" s="121"/>
      <c r="G13" s="2" t="s">
        <v>5</v>
      </c>
      <c r="H13" s="116">
        <v>3924298.6799999992</v>
      </c>
      <c r="I13" s="26">
        <v>3924298.6799999992</v>
      </c>
      <c r="J13" s="115">
        <f t="shared" si="0"/>
        <v>0</v>
      </c>
      <c r="K13" s="201"/>
      <c r="L13" s="202"/>
    </row>
    <row r="14" spans="2:12" x14ac:dyDescent="0.2">
      <c r="B14" s="2" t="s">
        <v>6</v>
      </c>
      <c r="C14" s="26">
        <v>1833792.87</v>
      </c>
      <c r="D14" s="26">
        <v>1833792.87</v>
      </c>
      <c r="E14" s="120">
        <v>0</v>
      </c>
      <c r="F14" s="138"/>
      <c r="G14" s="2" t="s">
        <v>6</v>
      </c>
      <c r="H14" s="119">
        <v>3908367.4000000004</v>
      </c>
      <c r="I14" s="11">
        <v>3908367.4000000004</v>
      </c>
      <c r="J14" s="115">
        <f t="shared" si="0"/>
        <v>0</v>
      </c>
      <c r="K14" s="201"/>
      <c r="L14" s="202"/>
    </row>
    <row r="15" spans="2:12" x14ac:dyDescent="0.2">
      <c r="B15" s="2" t="s">
        <v>7</v>
      </c>
      <c r="C15" s="26">
        <v>1833991.41</v>
      </c>
      <c r="D15" s="11">
        <v>1833991.41</v>
      </c>
      <c r="E15" s="120">
        <v>0</v>
      </c>
      <c r="F15" s="138"/>
      <c r="G15" s="2" t="s">
        <v>7</v>
      </c>
      <c r="H15" s="119">
        <v>3913178.37</v>
      </c>
      <c r="I15" s="11">
        <v>3913178.37</v>
      </c>
      <c r="J15" s="115">
        <f t="shared" si="0"/>
        <v>0</v>
      </c>
      <c r="K15" s="201"/>
      <c r="L15" s="202"/>
    </row>
    <row r="16" spans="2:12" x14ac:dyDescent="0.2">
      <c r="B16" s="2" t="s">
        <v>8</v>
      </c>
      <c r="C16" s="11">
        <v>1834072.69</v>
      </c>
      <c r="D16" s="11">
        <v>1834072.69</v>
      </c>
      <c r="E16" s="120">
        <v>0</v>
      </c>
      <c r="F16" s="138"/>
      <c r="G16" s="2" t="s">
        <v>8</v>
      </c>
      <c r="H16" s="119">
        <v>3932115.37</v>
      </c>
      <c r="I16" s="11">
        <v>3932115.37</v>
      </c>
      <c r="J16" s="115">
        <f t="shared" si="0"/>
        <v>0</v>
      </c>
      <c r="K16" s="197"/>
      <c r="L16" s="202"/>
    </row>
    <row r="17" spans="2:12" ht="12.75" customHeight="1" x14ac:dyDescent="0.2">
      <c r="B17" s="2" t="s">
        <v>9</v>
      </c>
      <c r="C17" s="26">
        <v>1829797.86</v>
      </c>
      <c r="D17" s="11">
        <v>1829797.86</v>
      </c>
      <c r="E17" s="120">
        <v>0</v>
      </c>
      <c r="F17" s="138"/>
      <c r="G17" s="2" t="s">
        <v>9</v>
      </c>
      <c r="H17" s="119">
        <v>3955279.3</v>
      </c>
      <c r="I17" s="11">
        <v>3955279.3</v>
      </c>
      <c r="J17" s="115">
        <f t="shared" si="0"/>
        <v>0</v>
      </c>
      <c r="K17" s="197"/>
      <c r="L17" s="202"/>
    </row>
    <row r="18" spans="2:12" x14ac:dyDescent="0.2">
      <c r="B18" s="2" t="s">
        <v>10</v>
      </c>
      <c r="C18" s="11">
        <v>1828899.07</v>
      </c>
      <c r="D18" s="11">
        <v>1828899.07</v>
      </c>
      <c r="E18" s="120">
        <v>0</v>
      </c>
      <c r="F18" s="138"/>
      <c r="G18" s="2" t="s">
        <v>10</v>
      </c>
      <c r="H18" s="119">
        <v>3873792.3299999996</v>
      </c>
      <c r="I18" s="11">
        <v>3873792.3299999996</v>
      </c>
      <c r="J18" s="115">
        <f t="shared" si="0"/>
        <v>0</v>
      </c>
      <c r="K18" s="197"/>
      <c r="L18" s="202"/>
    </row>
    <row r="19" spans="2:12" x14ac:dyDescent="0.2">
      <c r="B19" s="2" t="s">
        <v>11</v>
      </c>
      <c r="C19" s="119">
        <v>1823857.01</v>
      </c>
      <c r="D19" s="11">
        <v>1823857.01</v>
      </c>
      <c r="E19" s="120">
        <v>0</v>
      </c>
      <c r="F19" s="138"/>
      <c r="G19" s="2" t="s">
        <v>11</v>
      </c>
      <c r="H19" s="119">
        <v>3903958.73</v>
      </c>
      <c r="I19" s="11">
        <v>3903958.73</v>
      </c>
      <c r="J19" s="115">
        <f t="shared" si="0"/>
        <v>0</v>
      </c>
      <c r="K19" s="197"/>
      <c r="L19" s="202"/>
    </row>
    <row r="20" spans="2:12" x14ac:dyDescent="0.2">
      <c r="B20" s="2" t="s">
        <v>12</v>
      </c>
      <c r="C20" s="11">
        <v>1818422.13</v>
      </c>
      <c r="D20" s="11">
        <v>1818422.13</v>
      </c>
      <c r="E20" s="120">
        <v>0</v>
      </c>
      <c r="F20" s="138"/>
      <c r="G20" s="2" t="s">
        <v>12</v>
      </c>
      <c r="H20" s="119">
        <v>3857508.6</v>
      </c>
      <c r="I20" s="11">
        <v>3857508.6</v>
      </c>
      <c r="J20" s="115">
        <f t="shared" si="0"/>
        <v>0</v>
      </c>
      <c r="K20" s="197"/>
      <c r="L20" s="202"/>
    </row>
    <row r="21" spans="2:12" x14ac:dyDescent="0.2">
      <c r="B21" s="9" t="s">
        <v>30</v>
      </c>
      <c r="C21" s="29">
        <v>1819115.98</v>
      </c>
      <c r="D21" s="29">
        <v>1819115.98</v>
      </c>
      <c r="E21" s="115">
        <v>0</v>
      </c>
      <c r="F21" s="140"/>
      <c r="G21" s="9" t="s">
        <v>30</v>
      </c>
      <c r="H21" s="119">
        <v>3890757.56</v>
      </c>
      <c r="I21" s="122">
        <v>3890757.56</v>
      </c>
      <c r="J21" s="123">
        <v>0</v>
      </c>
      <c r="K21" s="197"/>
      <c r="L21" s="202"/>
    </row>
    <row r="22" spans="2:12" x14ac:dyDescent="0.2">
      <c r="B22" s="136" t="s">
        <v>13</v>
      </c>
      <c r="C22" s="17">
        <f>SUM(C9:C21)</f>
        <v>27041171.150000002</v>
      </c>
      <c r="D22" s="17">
        <f>SUM(D9:D21)</f>
        <v>27041171.150000002</v>
      </c>
      <c r="E22" s="124">
        <f>SUM(E9:E21)</f>
        <v>0</v>
      </c>
      <c r="F22" s="14"/>
      <c r="G22" s="13" t="s">
        <v>13</v>
      </c>
      <c r="H22" s="125">
        <f>SUM(H9:H21)</f>
        <v>58038717.61999999</v>
      </c>
      <c r="I22" s="126">
        <f>SUM(I9:I21)</f>
        <v>58038717.61999999</v>
      </c>
      <c r="J22" s="124">
        <f>SUM(J9:J21)</f>
        <v>0</v>
      </c>
      <c r="K22" s="197"/>
      <c r="L22" s="202"/>
    </row>
    <row r="23" spans="2:12" x14ac:dyDescent="0.2">
      <c r="B23" s="145"/>
      <c r="C23" s="161" t="s">
        <v>24</v>
      </c>
      <c r="D23" s="161"/>
      <c r="E23" s="162"/>
      <c r="F23" s="145"/>
      <c r="G23" s="145"/>
      <c r="H23" s="161" t="s">
        <v>25</v>
      </c>
      <c r="I23" s="161"/>
      <c r="J23" s="162"/>
      <c r="K23" s="197"/>
      <c r="L23" s="19"/>
    </row>
    <row r="24" spans="2:12" x14ac:dyDescent="0.2">
      <c r="B24" s="145"/>
      <c r="C24" s="134"/>
      <c r="D24" s="134"/>
      <c r="E24" s="111" t="s">
        <v>16</v>
      </c>
      <c r="F24" s="145"/>
      <c r="G24" s="145"/>
      <c r="H24" s="134"/>
      <c r="I24" s="134"/>
      <c r="J24" s="134"/>
      <c r="L24" s="4"/>
    </row>
    <row r="25" spans="2:12" ht="22.5" x14ac:dyDescent="0.2">
      <c r="B25" s="112" t="s">
        <v>0</v>
      </c>
      <c r="C25" s="112" t="s">
        <v>14</v>
      </c>
      <c r="D25" s="112" t="s">
        <v>15</v>
      </c>
      <c r="E25" s="127" t="s">
        <v>17</v>
      </c>
      <c r="F25" s="145"/>
      <c r="G25" s="112" t="s">
        <v>0</v>
      </c>
      <c r="H25" s="112" t="s">
        <v>14</v>
      </c>
      <c r="I25" s="112" t="s">
        <v>15</v>
      </c>
      <c r="J25" s="113" t="s">
        <v>29</v>
      </c>
      <c r="K25" s="200"/>
      <c r="L25" s="20"/>
    </row>
    <row r="26" spans="2:12" x14ac:dyDescent="0.2">
      <c r="B26" s="1" t="s">
        <v>1</v>
      </c>
      <c r="C26" s="195">
        <v>587873.03</v>
      </c>
      <c r="D26" s="31">
        <v>0</v>
      </c>
      <c r="E26" s="128">
        <f>C26-D26</f>
        <v>587873.03</v>
      </c>
      <c r="F26" s="146"/>
      <c r="G26" s="8" t="s">
        <v>1</v>
      </c>
      <c r="H26" s="23">
        <v>46402.080000000002</v>
      </c>
      <c r="I26" s="11">
        <v>46402.080000000002</v>
      </c>
      <c r="J26" s="115">
        <v>0</v>
      </c>
      <c r="K26" s="201"/>
      <c r="L26" s="203"/>
    </row>
    <row r="27" spans="2:12" x14ac:dyDescent="0.2">
      <c r="B27" s="2" t="s">
        <v>2</v>
      </c>
      <c r="C27" s="29">
        <v>553836.15</v>
      </c>
      <c r="D27" s="29">
        <v>587873.03</v>
      </c>
      <c r="E27" s="129">
        <f t="shared" ref="E27:E34" si="1">C27-D27</f>
        <v>-34036.880000000005</v>
      </c>
      <c r="F27" s="140"/>
      <c r="G27" s="9" t="s">
        <v>2</v>
      </c>
      <c r="H27" s="11">
        <v>45885.53</v>
      </c>
      <c r="I27" s="11">
        <v>45885.53</v>
      </c>
      <c r="J27" s="115">
        <v>0</v>
      </c>
      <c r="K27" s="201"/>
      <c r="L27" s="202"/>
    </row>
    <row r="28" spans="2:12" x14ac:dyDescent="0.2">
      <c r="B28" s="2" t="s">
        <v>3</v>
      </c>
      <c r="C28" s="29">
        <v>643044.65</v>
      </c>
      <c r="D28" s="29">
        <v>553836.15</v>
      </c>
      <c r="E28" s="129">
        <f t="shared" si="1"/>
        <v>89208.5</v>
      </c>
      <c r="F28" s="140"/>
      <c r="G28" s="9" t="s">
        <v>3</v>
      </c>
      <c r="H28" s="11">
        <v>45885.53</v>
      </c>
      <c r="I28" s="11">
        <v>45885.53</v>
      </c>
      <c r="J28" s="115">
        <v>0</v>
      </c>
      <c r="K28" s="201"/>
      <c r="L28" s="202"/>
    </row>
    <row r="29" spans="2:12" x14ac:dyDescent="0.2">
      <c r="B29" s="2" t="s">
        <v>4</v>
      </c>
      <c r="C29" s="29">
        <v>551962.99000000011</v>
      </c>
      <c r="D29" s="29">
        <v>643044.65</v>
      </c>
      <c r="E29" s="129">
        <f t="shared" si="1"/>
        <v>-91081.659999999916</v>
      </c>
      <c r="F29" s="140"/>
      <c r="G29" s="9" t="s">
        <v>4</v>
      </c>
      <c r="H29" s="11">
        <v>45885.53</v>
      </c>
      <c r="I29" s="11">
        <v>45885.53</v>
      </c>
      <c r="J29" s="115">
        <v>0</v>
      </c>
      <c r="K29" s="201"/>
      <c r="L29" s="202"/>
    </row>
    <row r="30" spans="2:12" x14ac:dyDescent="0.2">
      <c r="B30" s="2" t="s">
        <v>5</v>
      </c>
      <c r="C30" s="130">
        <v>612626.63</v>
      </c>
      <c r="D30" s="130">
        <v>551962.99000000011</v>
      </c>
      <c r="E30" s="129">
        <f t="shared" si="1"/>
        <v>60663.639999999898</v>
      </c>
      <c r="F30" s="131"/>
      <c r="G30" s="9" t="s">
        <v>5</v>
      </c>
      <c r="H30" s="26">
        <v>45932.74</v>
      </c>
      <c r="I30" s="26">
        <v>45932.74</v>
      </c>
      <c r="J30" s="120">
        <v>0</v>
      </c>
      <c r="K30" s="204"/>
      <c r="L30" s="202"/>
    </row>
    <row r="31" spans="2:12" x14ac:dyDescent="0.2">
      <c r="B31" s="2" t="s">
        <v>6</v>
      </c>
      <c r="C31" s="29">
        <v>636595.43000000005</v>
      </c>
      <c r="D31" s="29">
        <v>612626.63</v>
      </c>
      <c r="E31" s="129">
        <f t="shared" si="1"/>
        <v>23968.800000000047</v>
      </c>
      <c r="F31" s="140"/>
      <c r="G31" s="9" t="s">
        <v>6</v>
      </c>
      <c r="H31" s="11">
        <v>45963.02</v>
      </c>
      <c r="I31" s="24">
        <v>45963.02</v>
      </c>
      <c r="J31" s="120">
        <v>0</v>
      </c>
      <c r="K31" s="204"/>
      <c r="L31" s="202"/>
    </row>
    <row r="32" spans="2:12" x14ac:dyDescent="0.2">
      <c r="B32" s="2" t="s">
        <v>7</v>
      </c>
      <c r="C32" s="130">
        <v>562299.28</v>
      </c>
      <c r="D32" s="29">
        <v>636595.42999999993</v>
      </c>
      <c r="E32" s="129">
        <f t="shared" si="1"/>
        <v>-74296.149999999907</v>
      </c>
      <c r="F32" s="140"/>
      <c r="G32" s="9" t="s">
        <v>7</v>
      </c>
      <c r="H32" s="26">
        <v>45912.44</v>
      </c>
      <c r="I32" s="132">
        <v>45912.44</v>
      </c>
      <c r="J32" s="120">
        <v>0</v>
      </c>
      <c r="K32" s="204"/>
      <c r="L32" s="202"/>
    </row>
    <row r="33" spans="2:12" x14ac:dyDescent="0.2">
      <c r="B33" s="2" t="s">
        <v>8</v>
      </c>
      <c r="C33" s="29">
        <v>545148.40999999992</v>
      </c>
      <c r="D33" s="29">
        <v>562299.28</v>
      </c>
      <c r="E33" s="129">
        <f t="shared" si="1"/>
        <v>-17150.870000000112</v>
      </c>
      <c r="F33" s="140"/>
      <c r="G33" s="9" t="s">
        <v>8</v>
      </c>
      <c r="H33" s="11">
        <v>45912.44</v>
      </c>
      <c r="I33" s="24">
        <v>45912.44</v>
      </c>
      <c r="J33" s="120">
        <v>0</v>
      </c>
      <c r="K33" s="197"/>
      <c r="L33" s="202"/>
    </row>
    <row r="34" spans="2:12" x14ac:dyDescent="0.2">
      <c r="B34" s="2" t="s">
        <v>9</v>
      </c>
      <c r="C34" s="29">
        <v>511232.73</v>
      </c>
      <c r="D34" s="29">
        <v>545148.40999999992</v>
      </c>
      <c r="E34" s="129">
        <f t="shared" si="1"/>
        <v>-33915.679999999935</v>
      </c>
      <c r="F34" s="140"/>
      <c r="G34" s="9" t="s">
        <v>9</v>
      </c>
      <c r="H34" s="11">
        <v>45750.95</v>
      </c>
      <c r="I34" s="24">
        <v>45750.95</v>
      </c>
      <c r="J34" s="120">
        <v>0</v>
      </c>
      <c r="K34" s="197"/>
      <c r="L34" s="202"/>
    </row>
    <row r="35" spans="2:12" x14ac:dyDescent="0.2">
      <c r="B35" s="2" t="s">
        <v>10</v>
      </c>
      <c r="C35" s="29">
        <v>612755.63</v>
      </c>
      <c r="D35" s="29">
        <v>511232.73</v>
      </c>
      <c r="E35" s="129">
        <f>C35-D35</f>
        <v>101522.90000000002</v>
      </c>
      <c r="F35" s="140"/>
      <c r="G35" s="9" t="s">
        <v>10</v>
      </c>
      <c r="H35" s="11">
        <v>45750.95</v>
      </c>
      <c r="I35" s="24">
        <v>45750.95</v>
      </c>
      <c r="J35" s="120">
        <v>0</v>
      </c>
      <c r="K35" s="197"/>
      <c r="L35" s="202"/>
    </row>
    <row r="36" spans="2:12" x14ac:dyDescent="0.2">
      <c r="B36" s="2" t="s">
        <v>11</v>
      </c>
      <c r="C36" s="29">
        <v>545567.27</v>
      </c>
      <c r="D36" s="29">
        <v>612755.63</v>
      </c>
      <c r="E36" s="129">
        <f>C36-D36</f>
        <v>-67188.359999999986</v>
      </c>
      <c r="F36" s="140"/>
      <c r="G36" s="9" t="s">
        <v>11</v>
      </c>
      <c r="H36" s="11">
        <v>45750.95</v>
      </c>
      <c r="I36" s="24">
        <v>45750.95</v>
      </c>
      <c r="J36" s="120">
        <v>0</v>
      </c>
      <c r="K36" s="197"/>
      <c r="L36" s="202"/>
    </row>
    <row r="37" spans="2:12" x14ac:dyDescent="0.2">
      <c r="B37" s="2" t="s">
        <v>12</v>
      </c>
      <c r="C37" s="29">
        <v>624646.85000000009</v>
      </c>
      <c r="D37" s="29">
        <f>C36+C37</f>
        <v>1170214.1200000001</v>
      </c>
      <c r="E37" s="129">
        <f>C37-D37</f>
        <v>-545567.27</v>
      </c>
      <c r="F37" s="140"/>
      <c r="G37" s="9" t="s">
        <v>12</v>
      </c>
      <c r="H37" s="11">
        <v>45750.95</v>
      </c>
      <c r="I37" s="24">
        <v>45750.95</v>
      </c>
      <c r="J37" s="120">
        <v>0</v>
      </c>
      <c r="K37" s="197"/>
      <c r="L37" s="202"/>
    </row>
    <row r="38" spans="2:12" x14ac:dyDescent="0.2">
      <c r="B38" s="9" t="s">
        <v>30</v>
      </c>
      <c r="C38" s="29">
        <v>791972.83000000007</v>
      </c>
      <c r="D38" s="29">
        <v>791972.83000000007</v>
      </c>
      <c r="E38" s="133">
        <f>C38-D38</f>
        <v>0</v>
      </c>
      <c r="F38" s="140"/>
      <c r="G38" s="9" t="s">
        <v>30</v>
      </c>
      <c r="H38" s="11">
        <v>45752.399999999994</v>
      </c>
      <c r="I38" s="24">
        <v>45752.399999999994</v>
      </c>
      <c r="J38" s="120">
        <v>0</v>
      </c>
      <c r="K38" s="197"/>
      <c r="L38" s="202"/>
    </row>
    <row r="39" spans="2:12" x14ac:dyDescent="0.2">
      <c r="B39" s="137" t="s">
        <v>13</v>
      </c>
      <c r="C39" s="30">
        <f>SUM(C26:C38)</f>
        <v>7779561.8800000008</v>
      </c>
      <c r="D39" s="30">
        <f>SUM(D26:D38)</f>
        <v>7779561.8800000008</v>
      </c>
      <c r="E39" s="129">
        <f>SUM(E26:E38)</f>
        <v>1.1641532182693481E-10</v>
      </c>
      <c r="F39" s="135"/>
      <c r="G39" s="16" t="s">
        <v>13</v>
      </c>
      <c r="H39" s="15">
        <f>SUM(H26:H38)</f>
        <v>596535.51</v>
      </c>
      <c r="I39" s="15">
        <f>SUM(I26:I38)</f>
        <v>596535.51</v>
      </c>
      <c r="J39" s="124">
        <f>SUM(J26:J38)</f>
        <v>0</v>
      </c>
      <c r="K39" s="197"/>
      <c r="L39" s="202"/>
    </row>
    <row r="40" spans="2:12" ht="23.25" customHeight="1" x14ac:dyDescent="0.2">
      <c r="B40" s="147"/>
      <c r="C40" s="148"/>
      <c r="D40" s="148"/>
      <c r="E40" s="148"/>
      <c r="F40" s="148"/>
      <c r="G40" s="148"/>
      <c r="H40" s="148"/>
      <c r="I40" s="148"/>
      <c r="J40" s="149"/>
      <c r="K40" s="205"/>
      <c r="L40" s="202"/>
    </row>
    <row r="41" spans="2:12" x14ac:dyDescent="0.2">
      <c r="B41" s="142"/>
      <c r="C41" s="142"/>
      <c r="D41" s="142"/>
      <c r="E41" s="142"/>
      <c r="F41" s="142"/>
      <c r="G41" s="142"/>
      <c r="H41" s="142"/>
      <c r="I41" s="144"/>
      <c r="J41" s="144"/>
      <c r="K41" s="141"/>
      <c r="L41" s="139"/>
    </row>
    <row r="42" spans="2:12" x14ac:dyDescent="0.2">
      <c r="B42" s="143"/>
      <c r="C42" s="143"/>
      <c r="D42" s="143"/>
      <c r="E42" s="143"/>
      <c r="F42" s="143"/>
      <c r="G42" s="143"/>
      <c r="H42" s="143"/>
      <c r="I42" s="4"/>
      <c r="J42" s="4"/>
      <c r="L42" s="4"/>
    </row>
    <row r="43" spans="2:12" x14ac:dyDescent="0.2">
      <c r="D43" s="10"/>
    </row>
    <row r="44" spans="2:12" x14ac:dyDescent="0.2">
      <c r="B44" s="3"/>
    </row>
    <row r="46" spans="2:12" x14ac:dyDescent="0.2">
      <c r="B46" s="206" t="s">
        <v>40</v>
      </c>
    </row>
    <row r="47" spans="2:12" x14ac:dyDescent="0.2">
      <c r="B47" s="206"/>
    </row>
    <row r="48" spans="2:12" x14ac:dyDescent="0.2">
      <c r="B48" s="207" t="s">
        <v>24</v>
      </c>
      <c r="C48" s="207"/>
      <c r="D48" s="207"/>
      <c r="E48" s="207"/>
      <c r="F48" s="207"/>
      <c r="G48" s="207"/>
      <c r="I48" s="7"/>
      <c r="J48" s="5"/>
    </row>
    <row r="49" spans="2:10" x14ac:dyDescent="0.2">
      <c r="B49" s="208" t="s">
        <v>41</v>
      </c>
      <c r="C49" s="198">
        <v>194868.81</v>
      </c>
      <c r="D49" s="209" t="s">
        <v>42</v>
      </c>
      <c r="E49" s="209"/>
      <c r="F49" s="209"/>
      <c r="G49" s="209"/>
      <c r="I49" s="7"/>
      <c r="J49" s="5"/>
    </row>
    <row r="50" spans="2:10" x14ac:dyDescent="0.2">
      <c r="B50" s="210"/>
      <c r="C50" s="198">
        <v>44764.29</v>
      </c>
      <c r="D50" s="211" t="s">
        <v>43</v>
      </c>
      <c r="E50" s="212"/>
      <c r="F50" s="212"/>
      <c r="G50" s="213"/>
      <c r="I50" s="214"/>
      <c r="J50" s="5"/>
    </row>
    <row r="51" spans="2:10" x14ac:dyDescent="0.2">
      <c r="B51" s="208" t="s">
        <v>39</v>
      </c>
      <c r="C51" s="215">
        <f>SUM(C49:C50)</f>
        <v>239633.1</v>
      </c>
      <c r="D51" s="216"/>
      <c r="E51" s="216"/>
      <c r="F51" s="216"/>
      <c r="G51" s="217"/>
    </row>
  </sheetData>
  <mergeCells count="25">
    <mergeCell ref="B48:G48"/>
    <mergeCell ref="D49:G49"/>
    <mergeCell ref="D50:G50"/>
    <mergeCell ref="C51:G51"/>
    <mergeCell ref="B6:B7"/>
    <mergeCell ref="G6:G7"/>
    <mergeCell ref="B23:B24"/>
    <mergeCell ref="G23:G24"/>
    <mergeCell ref="B1:J1"/>
    <mergeCell ref="B2:J2"/>
    <mergeCell ref="B3:J3"/>
    <mergeCell ref="C6:E6"/>
    <mergeCell ref="B5:J5"/>
    <mergeCell ref="F6:F7"/>
    <mergeCell ref="B4:J4"/>
    <mergeCell ref="F8:F9"/>
    <mergeCell ref="H6:J6"/>
    <mergeCell ref="C23:E23"/>
    <mergeCell ref="F23:F24"/>
    <mergeCell ref="H23:J23"/>
    <mergeCell ref="B41:H41"/>
    <mergeCell ref="B42:H42"/>
    <mergeCell ref="I41:J41"/>
    <mergeCell ref="F25:F26"/>
    <mergeCell ref="B40:J40"/>
  </mergeCells>
  <printOptions horizontalCentered="1"/>
  <pageMargins left="0.78740157480314965" right="0.78740157480314965" top="1.5354330708661419" bottom="0.98425196850393704" header="0.51181102362204722" footer="0.51181102362204722"/>
  <pageSetup paperSize="9" scale="6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3"/>
  <sheetViews>
    <sheetView topLeftCell="A4" workbookViewId="0">
      <selection activeCell="K9" sqref="K9"/>
    </sheetView>
  </sheetViews>
  <sheetFormatPr defaultRowHeight="12.75" x14ac:dyDescent="0.2"/>
  <cols>
    <col min="1" max="1" width="10.5703125" customWidth="1"/>
    <col min="2" max="2" width="10.85546875" style="5" customWidth="1"/>
    <col min="3" max="3" width="10.85546875" style="27" customWidth="1"/>
    <col min="4" max="4" width="10.85546875" style="5" customWidth="1"/>
    <col min="5" max="5" width="12.28515625" style="5" customWidth="1"/>
    <col min="6" max="6" width="11.85546875" style="5" customWidth="1"/>
    <col min="7" max="7" width="11.5703125" style="5" bestFit="1" customWidth="1"/>
    <col min="8" max="8" width="1.85546875" style="5" customWidth="1"/>
    <col min="9" max="9" width="10.85546875" style="5" customWidth="1"/>
    <col min="10" max="10" width="10.85546875" style="27" customWidth="1"/>
    <col min="11" max="11" width="10.85546875" style="32" customWidth="1"/>
    <col min="12" max="12" width="12.85546875" style="32" customWidth="1"/>
    <col min="13" max="13" width="12.42578125" style="32" bestFit="1" customWidth="1"/>
    <col min="14" max="14" width="14.140625" style="5" customWidth="1"/>
    <col min="15" max="15" width="8.42578125" customWidth="1"/>
    <col min="16" max="16" width="13.28515625" style="5" customWidth="1"/>
    <col min="17" max="17" width="16.5703125" style="5" bestFit="1" customWidth="1"/>
    <col min="18" max="18" width="11.28515625" style="5" customWidth="1"/>
    <col min="19" max="19" width="12.5703125" style="5" customWidth="1"/>
    <col min="20" max="20" width="10.28515625" bestFit="1" customWidth="1"/>
  </cols>
  <sheetData>
    <row r="1" spans="2:19" ht="15" x14ac:dyDescent="0.2">
      <c r="B1" s="166" t="s">
        <v>19</v>
      </c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8"/>
      <c r="O1" s="18"/>
      <c r="R1"/>
      <c r="S1"/>
    </row>
    <row r="2" spans="2:19" x14ac:dyDescent="0.2">
      <c r="B2" s="169" t="s">
        <v>20</v>
      </c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1"/>
      <c r="O2" s="19"/>
      <c r="R2"/>
      <c r="S2"/>
    </row>
    <row r="3" spans="2:19" x14ac:dyDescent="0.2">
      <c r="B3" s="169" t="s">
        <v>27</v>
      </c>
      <c r="C3" s="170"/>
      <c r="D3" s="170"/>
      <c r="E3" s="170"/>
      <c r="F3" s="170"/>
      <c r="G3" s="170"/>
      <c r="H3" s="170"/>
      <c r="I3" s="170"/>
      <c r="J3" s="170"/>
      <c r="K3" s="170"/>
      <c r="L3" s="170"/>
      <c r="M3" s="170"/>
      <c r="N3" s="171"/>
      <c r="O3" s="19"/>
      <c r="Q3" s="6"/>
      <c r="R3"/>
      <c r="S3"/>
    </row>
    <row r="4" spans="2:19" x14ac:dyDescent="0.2">
      <c r="B4" s="169" t="s">
        <v>28</v>
      </c>
      <c r="C4" s="170"/>
      <c r="D4" s="170"/>
      <c r="E4" s="170"/>
      <c r="F4" s="170"/>
      <c r="G4" s="170"/>
      <c r="H4" s="170"/>
      <c r="I4" s="170"/>
      <c r="J4" s="170"/>
      <c r="K4" s="170"/>
      <c r="L4" s="170"/>
      <c r="M4" s="170"/>
      <c r="N4" s="171"/>
      <c r="O4" s="19"/>
      <c r="Q4" s="6"/>
      <c r="R4"/>
      <c r="S4"/>
    </row>
    <row r="5" spans="2:19" x14ac:dyDescent="0.2">
      <c r="B5" s="172" t="s">
        <v>21</v>
      </c>
      <c r="C5" s="173"/>
      <c r="D5" s="173"/>
      <c r="E5" s="173"/>
      <c r="F5" s="173"/>
      <c r="G5" s="173"/>
      <c r="H5" s="173"/>
      <c r="I5" s="173"/>
      <c r="J5" s="173"/>
      <c r="K5" s="173"/>
      <c r="L5" s="173"/>
      <c r="M5" s="173"/>
      <c r="N5" s="174"/>
      <c r="O5" s="19"/>
      <c r="R5"/>
      <c r="S5"/>
    </row>
    <row r="6" spans="2:19" ht="13.5" thickBot="1" x14ac:dyDescent="0.25">
      <c r="B6" s="175"/>
      <c r="C6" s="177" t="s">
        <v>35</v>
      </c>
      <c r="D6" s="178" t="s">
        <v>37</v>
      </c>
      <c r="E6" s="170" t="s">
        <v>22</v>
      </c>
      <c r="F6" s="170"/>
      <c r="G6" s="171"/>
      <c r="H6" s="175"/>
      <c r="I6" s="175"/>
      <c r="J6" s="177" t="s">
        <v>35</v>
      </c>
      <c r="K6" s="180" t="s">
        <v>37</v>
      </c>
      <c r="L6" s="170" t="s">
        <v>23</v>
      </c>
      <c r="M6" s="170"/>
      <c r="N6" s="171"/>
      <c r="O6" s="19"/>
      <c r="Q6" s="25"/>
      <c r="R6"/>
      <c r="S6"/>
    </row>
    <row r="7" spans="2:19" x14ac:dyDescent="0.2">
      <c r="B7" s="165"/>
      <c r="C7" s="177"/>
      <c r="D7" s="178"/>
      <c r="E7" s="36"/>
      <c r="F7" s="37"/>
      <c r="G7" s="38" t="s">
        <v>16</v>
      </c>
      <c r="H7" s="165"/>
      <c r="I7" s="165"/>
      <c r="J7" s="177"/>
      <c r="K7" s="180"/>
      <c r="L7" s="79"/>
      <c r="M7" s="79"/>
      <c r="N7" s="37"/>
      <c r="O7" s="4"/>
      <c r="R7"/>
      <c r="S7"/>
    </row>
    <row r="8" spans="2:19" ht="22.5" x14ac:dyDescent="0.2">
      <c r="B8" s="39" t="s">
        <v>0</v>
      </c>
      <c r="C8" s="177"/>
      <c r="D8" s="179"/>
      <c r="E8" s="40" t="s">
        <v>14</v>
      </c>
      <c r="F8" s="39" t="s">
        <v>15</v>
      </c>
      <c r="G8" s="41" t="s">
        <v>17</v>
      </c>
      <c r="H8" s="165"/>
      <c r="I8" s="39" t="s">
        <v>0</v>
      </c>
      <c r="J8" s="177"/>
      <c r="K8" s="180"/>
      <c r="L8" s="80" t="s">
        <v>14</v>
      </c>
      <c r="M8" s="80" t="s">
        <v>15</v>
      </c>
      <c r="N8" s="41" t="s">
        <v>29</v>
      </c>
      <c r="O8" s="20"/>
      <c r="R8"/>
      <c r="S8"/>
    </row>
    <row r="9" spans="2:19" x14ac:dyDescent="0.2">
      <c r="B9" s="42" t="s">
        <v>1</v>
      </c>
      <c r="C9" s="99">
        <f>D9-E9</f>
        <v>0</v>
      </c>
      <c r="D9" s="110">
        <v>2963718.6999999997</v>
      </c>
      <c r="E9" s="62">
        <v>2963718.7</v>
      </c>
      <c r="F9" s="45">
        <v>2941947.15</v>
      </c>
      <c r="G9" s="42"/>
      <c r="H9" s="189"/>
      <c r="I9" s="42" t="s">
        <v>1</v>
      </c>
      <c r="J9" s="96">
        <f>K9-L9</f>
        <v>0</v>
      </c>
      <c r="K9" s="81">
        <v>6461091.6599999992</v>
      </c>
      <c r="L9" s="82">
        <v>6461091.6600000001</v>
      </c>
      <c r="M9" s="82">
        <v>6461091.6600000001</v>
      </c>
      <c r="N9" s="42"/>
      <c r="O9" s="7"/>
      <c r="P9" s="27"/>
      <c r="Q9" s="27"/>
      <c r="R9"/>
      <c r="S9"/>
    </row>
    <row r="10" spans="2:19" x14ac:dyDescent="0.2">
      <c r="B10" s="43" t="s">
        <v>2</v>
      </c>
      <c r="C10" s="99"/>
      <c r="D10" s="43"/>
      <c r="E10" s="62"/>
      <c r="F10" s="45"/>
      <c r="G10" s="43"/>
      <c r="H10" s="46"/>
      <c r="I10" s="43" t="s">
        <v>2</v>
      </c>
      <c r="J10" s="96"/>
      <c r="K10" s="83"/>
      <c r="L10" s="82"/>
      <c r="M10" s="82"/>
      <c r="N10" s="43"/>
      <c r="O10" s="7"/>
      <c r="P10" s="27"/>
      <c r="Q10" s="27"/>
      <c r="R10"/>
      <c r="S10"/>
    </row>
    <row r="11" spans="2:19" x14ac:dyDescent="0.2">
      <c r="B11" s="43" t="s">
        <v>3</v>
      </c>
      <c r="C11" s="99"/>
      <c r="D11" s="43"/>
      <c r="E11" s="62"/>
      <c r="F11" s="45"/>
      <c r="G11" s="43"/>
      <c r="H11" s="46"/>
      <c r="I11" s="43" t="s">
        <v>3</v>
      </c>
      <c r="J11" s="96"/>
      <c r="K11" s="83"/>
      <c r="L11" s="82"/>
      <c r="M11" s="82"/>
      <c r="N11" s="43"/>
      <c r="O11" s="7"/>
      <c r="P11" s="27"/>
      <c r="Q11" s="27"/>
      <c r="R11"/>
      <c r="S11"/>
    </row>
    <row r="12" spans="2:19" x14ac:dyDescent="0.2">
      <c r="B12" s="43" t="s">
        <v>4</v>
      </c>
      <c r="C12" s="99"/>
      <c r="D12" s="43"/>
      <c r="E12" s="108"/>
      <c r="F12" s="45"/>
      <c r="G12" s="43"/>
      <c r="H12" s="46"/>
      <c r="I12" s="43" t="s">
        <v>4</v>
      </c>
      <c r="J12" s="96"/>
      <c r="K12" s="83"/>
      <c r="L12" s="82"/>
      <c r="M12" s="82"/>
      <c r="N12" s="43"/>
      <c r="O12" s="7"/>
      <c r="P12" s="27"/>
      <c r="Q12" s="27"/>
      <c r="R12"/>
      <c r="S12"/>
    </row>
    <row r="13" spans="2:19" x14ac:dyDescent="0.2">
      <c r="B13" s="43" t="s">
        <v>5</v>
      </c>
      <c r="C13" s="99"/>
      <c r="D13" s="43"/>
      <c r="E13" s="108"/>
      <c r="F13" s="45"/>
      <c r="G13" s="43"/>
      <c r="H13" s="46"/>
      <c r="I13" s="43" t="s">
        <v>5</v>
      </c>
      <c r="J13" s="96"/>
      <c r="K13" s="83"/>
      <c r="L13" s="82"/>
      <c r="M13" s="82"/>
      <c r="N13" s="43"/>
      <c r="O13" s="7"/>
      <c r="P13" s="27"/>
      <c r="Q13" s="27"/>
      <c r="R13"/>
      <c r="S13"/>
    </row>
    <row r="14" spans="2:19" x14ac:dyDescent="0.2">
      <c r="B14" s="43" t="s">
        <v>6</v>
      </c>
      <c r="C14" s="99"/>
      <c r="D14" s="43"/>
      <c r="E14" s="108"/>
      <c r="F14" s="45"/>
      <c r="G14" s="43"/>
      <c r="H14" s="46"/>
      <c r="I14" s="43" t="s">
        <v>6</v>
      </c>
      <c r="J14" s="96"/>
      <c r="K14" s="83"/>
      <c r="L14" s="82"/>
      <c r="M14" s="82"/>
      <c r="N14" s="43"/>
      <c r="O14" s="7"/>
      <c r="P14" s="27"/>
      <c r="Q14" s="27"/>
      <c r="R14"/>
      <c r="S14"/>
    </row>
    <row r="15" spans="2:19" x14ac:dyDescent="0.2">
      <c r="B15" s="43" t="s">
        <v>7</v>
      </c>
      <c r="C15" s="99"/>
      <c r="D15" s="43"/>
      <c r="E15" s="108"/>
      <c r="F15" s="45"/>
      <c r="G15" s="43"/>
      <c r="H15" s="46"/>
      <c r="I15" s="43" t="s">
        <v>7</v>
      </c>
      <c r="J15" s="96"/>
      <c r="K15" s="83"/>
      <c r="L15" s="82"/>
      <c r="M15" s="82"/>
      <c r="N15" s="43"/>
      <c r="O15" s="7"/>
      <c r="P15" s="27"/>
      <c r="Q15" s="27"/>
      <c r="R15"/>
      <c r="S15"/>
    </row>
    <row r="16" spans="2:19" x14ac:dyDescent="0.2">
      <c r="B16" s="43" t="s">
        <v>8</v>
      </c>
      <c r="C16" s="99"/>
      <c r="D16" s="43"/>
      <c r="E16" s="62"/>
      <c r="F16" s="45"/>
      <c r="G16" s="43"/>
      <c r="H16" s="46"/>
      <c r="I16" s="43" t="s">
        <v>8</v>
      </c>
      <c r="J16" s="96"/>
      <c r="K16" s="83"/>
      <c r="L16" s="82"/>
      <c r="M16" s="82"/>
      <c r="N16" s="43"/>
      <c r="O16" s="7"/>
      <c r="P16" s="27"/>
      <c r="Q16" s="27"/>
      <c r="R16"/>
      <c r="S16"/>
    </row>
    <row r="17" spans="2:19" x14ac:dyDescent="0.2">
      <c r="B17" s="43" t="s">
        <v>9</v>
      </c>
      <c r="C17" s="99"/>
      <c r="D17" s="43"/>
      <c r="E17" s="108"/>
      <c r="F17" s="45"/>
      <c r="G17" s="43"/>
      <c r="H17" s="46"/>
      <c r="I17" s="43" t="s">
        <v>9</v>
      </c>
      <c r="J17" s="96"/>
      <c r="K17" s="83"/>
      <c r="L17" s="82"/>
      <c r="M17" s="82"/>
      <c r="N17" s="43"/>
      <c r="O17" s="7"/>
      <c r="P17" s="27"/>
      <c r="Q17" s="27"/>
    </row>
    <row r="18" spans="2:19" x14ac:dyDescent="0.2">
      <c r="B18" s="43" t="s">
        <v>10</v>
      </c>
      <c r="C18" s="99"/>
      <c r="D18" s="43"/>
      <c r="E18" s="62"/>
      <c r="F18" s="45"/>
      <c r="G18" s="43"/>
      <c r="H18" s="46"/>
      <c r="I18" s="43" t="s">
        <v>10</v>
      </c>
      <c r="J18" s="96"/>
      <c r="K18" s="83"/>
      <c r="L18" s="82"/>
      <c r="M18" s="82"/>
      <c r="N18" s="43"/>
      <c r="O18" s="7"/>
      <c r="S18" s="28"/>
    </row>
    <row r="19" spans="2:19" x14ac:dyDescent="0.2">
      <c r="B19" s="43" t="s">
        <v>11</v>
      </c>
      <c r="C19" s="99"/>
      <c r="D19" s="43"/>
      <c r="E19" s="62"/>
      <c r="F19" s="45"/>
      <c r="G19" s="43"/>
      <c r="H19" s="46"/>
      <c r="I19" s="43" t="s">
        <v>11</v>
      </c>
      <c r="J19" s="96"/>
      <c r="K19" s="83"/>
      <c r="L19" s="82"/>
      <c r="M19" s="82"/>
      <c r="N19" s="43"/>
      <c r="O19" s="7"/>
    </row>
    <row r="20" spans="2:19" x14ac:dyDescent="0.2">
      <c r="B20" s="43" t="s">
        <v>12</v>
      </c>
      <c r="C20" s="99"/>
      <c r="D20" s="63"/>
      <c r="E20" s="62"/>
      <c r="F20" s="45"/>
      <c r="G20" s="43"/>
      <c r="H20" s="46"/>
      <c r="I20" s="43" t="s">
        <v>12</v>
      </c>
      <c r="J20" s="96"/>
      <c r="K20" s="83"/>
      <c r="L20" s="82"/>
      <c r="M20" s="82"/>
      <c r="N20" s="43"/>
      <c r="O20" s="7"/>
    </row>
    <row r="21" spans="2:19" x14ac:dyDescent="0.2">
      <c r="B21" s="47" t="s">
        <v>13</v>
      </c>
      <c r="C21" s="97"/>
      <c r="D21" s="109"/>
      <c r="E21" s="48">
        <f>SUM(E9:E20)</f>
        <v>2963718.7</v>
      </c>
      <c r="F21" s="48">
        <f>SUM(F9:F20)</f>
        <v>2941947.15</v>
      </c>
      <c r="G21" s="48"/>
      <c r="H21" s="49"/>
      <c r="I21" s="50" t="s">
        <v>13</v>
      </c>
      <c r="J21" s="105"/>
      <c r="K21" s="50"/>
      <c r="L21" s="50">
        <f>SUM(L9:L20)</f>
        <v>6461091.6600000001</v>
      </c>
      <c r="M21" s="50">
        <f>SUM(M9:M20)</f>
        <v>6461091.6600000001</v>
      </c>
      <c r="N21" s="48"/>
      <c r="O21" s="7"/>
    </row>
    <row r="22" spans="2:19" x14ac:dyDescent="0.2">
      <c r="B22" s="165"/>
      <c r="C22" s="177" t="s">
        <v>35</v>
      </c>
      <c r="D22" s="178" t="s">
        <v>37</v>
      </c>
      <c r="E22" s="163" t="s">
        <v>24</v>
      </c>
      <c r="F22" s="163"/>
      <c r="G22" s="164"/>
      <c r="H22" s="165"/>
      <c r="I22" s="165"/>
      <c r="J22" s="177" t="s">
        <v>35</v>
      </c>
      <c r="K22" s="180" t="s">
        <v>37</v>
      </c>
      <c r="L22" s="163" t="s">
        <v>25</v>
      </c>
      <c r="M22" s="163"/>
      <c r="N22" s="164"/>
      <c r="O22" s="19"/>
    </row>
    <row r="23" spans="2:19" x14ac:dyDescent="0.2">
      <c r="B23" s="165"/>
      <c r="C23" s="177"/>
      <c r="D23" s="178"/>
      <c r="E23" s="37"/>
      <c r="F23" s="37"/>
      <c r="G23" s="38" t="s">
        <v>16</v>
      </c>
      <c r="H23" s="165"/>
      <c r="I23" s="165"/>
      <c r="J23" s="177"/>
      <c r="K23" s="180"/>
      <c r="L23" s="79"/>
      <c r="M23" s="79"/>
      <c r="N23" s="37"/>
      <c r="O23" s="4"/>
    </row>
    <row r="24" spans="2:19" ht="22.5" x14ac:dyDescent="0.2">
      <c r="B24" s="39" t="s">
        <v>0</v>
      </c>
      <c r="C24" s="177"/>
      <c r="D24" s="179"/>
      <c r="E24" s="39" t="s">
        <v>14</v>
      </c>
      <c r="F24" s="39" t="s">
        <v>15</v>
      </c>
      <c r="G24" s="51" t="s">
        <v>17</v>
      </c>
      <c r="H24" s="165"/>
      <c r="I24" s="39" t="s">
        <v>0</v>
      </c>
      <c r="J24" s="177"/>
      <c r="K24" s="180"/>
      <c r="L24" s="80" t="s">
        <v>14</v>
      </c>
      <c r="M24" s="80" t="s">
        <v>15</v>
      </c>
      <c r="N24" s="41" t="s">
        <v>29</v>
      </c>
      <c r="O24" s="20"/>
    </row>
    <row r="25" spans="2:19" x14ac:dyDescent="0.2">
      <c r="B25" s="42" t="s">
        <v>1</v>
      </c>
      <c r="C25" s="98">
        <f>D25-E25</f>
        <v>290192.32999999996</v>
      </c>
      <c r="D25" s="55">
        <v>878065.36</v>
      </c>
      <c r="E25" s="52">
        <v>587873.03</v>
      </c>
      <c r="F25" s="53">
        <v>0</v>
      </c>
      <c r="G25" s="42">
        <f>E25-F25</f>
        <v>587873.03</v>
      </c>
      <c r="H25" s="181"/>
      <c r="I25" s="54" t="s">
        <v>1</v>
      </c>
      <c r="J25" s="106">
        <f>K25-L25</f>
        <v>0</v>
      </c>
      <c r="K25" s="84">
        <v>46403.53</v>
      </c>
      <c r="L25" s="85">
        <v>46403.53</v>
      </c>
      <c r="M25" s="82">
        <v>46403.53</v>
      </c>
      <c r="N25" s="56"/>
      <c r="O25" s="7"/>
      <c r="P25" s="27"/>
      <c r="Q25" s="27"/>
    </row>
    <row r="26" spans="2:19" ht="15" x14ac:dyDescent="0.2">
      <c r="B26" s="43" t="s">
        <v>2</v>
      </c>
      <c r="C26" s="99"/>
      <c r="D26" s="43"/>
      <c r="E26" s="93"/>
      <c r="F26" s="58"/>
      <c r="G26" s="43">
        <f t="shared" ref="G26" si="0">E26-F26</f>
        <v>0</v>
      </c>
      <c r="H26" s="59"/>
      <c r="I26" s="57" t="s">
        <v>2</v>
      </c>
      <c r="J26" s="99"/>
      <c r="K26" s="86"/>
      <c r="L26" s="82"/>
      <c r="M26" s="82"/>
      <c r="N26" s="60"/>
      <c r="O26" s="7"/>
      <c r="P26" s="27"/>
      <c r="Q26" s="27"/>
      <c r="R26" s="32"/>
    </row>
    <row r="27" spans="2:19" x14ac:dyDescent="0.2">
      <c r="B27" s="43" t="s">
        <v>3</v>
      </c>
      <c r="C27" s="99"/>
      <c r="D27" s="43"/>
      <c r="E27" s="94"/>
      <c r="F27" s="58"/>
      <c r="G27" s="43"/>
      <c r="H27" s="59"/>
      <c r="I27" s="57" t="s">
        <v>3</v>
      </c>
      <c r="J27" s="99"/>
      <c r="K27" s="86"/>
      <c r="L27" s="82"/>
      <c r="M27" s="82"/>
      <c r="N27" s="61"/>
      <c r="P27" s="27"/>
      <c r="Q27" s="27"/>
      <c r="R27" s="32"/>
    </row>
    <row r="28" spans="2:19" x14ac:dyDescent="0.2">
      <c r="B28" s="43" t="s">
        <v>4</v>
      </c>
      <c r="C28" s="99"/>
      <c r="D28" s="43"/>
      <c r="E28" s="94"/>
      <c r="F28" s="58"/>
      <c r="G28" s="43"/>
      <c r="H28" s="59"/>
      <c r="I28" s="57" t="s">
        <v>4</v>
      </c>
      <c r="J28" s="99"/>
      <c r="K28" s="86"/>
      <c r="L28" s="82"/>
      <c r="M28" s="82"/>
      <c r="N28" s="60"/>
      <c r="O28" s="7"/>
      <c r="P28" s="27"/>
      <c r="Q28" s="27"/>
      <c r="R28" s="32"/>
    </row>
    <row r="29" spans="2:19" x14ac:dyDescent="0.2">
      <c r="B29" s="43" t="s">
        <v>5</v>
      </c>
      <c r="C29" s="99"/>
      <c r="D29" s="43"/>
      <c r="E29" s="94"/>
      <c r="F29" s="58"/>
      <c r="G29" s="43"/>
      <c r="H29" s="59"/>
      <c r="I29" s="57" t="s">
        <v>5</v>
      </c>
      <c r="J29" s="99"/>
      <c r="K29" s="86"/>
      <c r="L29" s="82"/>
      <c r="M29" s="82"/>
      <c r="N29" s="60"/>
      <c r="O29" s="7"/>
      <c r="P29" s="6"/>
      <c r="Q29" s="27"/>
      <c r="S29" s="6"/>
    </row>
    <row r="30" spans="2:19" x14ac:dyDescent="0.2">
      <c r="B30" s="43" t="s">
        <v>6</v>
      </c>
      <c r="C30" s="99"/>
      <c r="D30" s="43"/>
      <c r="E30" s="94"/>
      <c r="F30" s="58"/>
      <c r="G30" s="43"/>
      <c r="H30" s="59"/>
      <c r="I30" s="57" t="s">
        <v>6</v>
      </c>
      <c r="J30" s="99"/>
      <c r="K30" s="86"/>
      <c r="L30" s="82"/>
      <c r="M30" s="87"/>
      <c r="N30" s="60"/>
      <c r="O30" s="7"/>
      <c r="P30" s="27"/>
      <c r="Q30" s="27"/>
    </row>
    <row r="31" spans="2:19" x14ac:dyDescent="0.2">
      <c r="B31" s="43" t="s">
        <v>7</v>
      </c>
      <c r="C31" s="99"/>
      <c r="D31" s="43"/>
      <c r="E31" s="94"/>
      <c r="F31" s="58"/>
      <c r="G31" s="43"/>
      <c r="H31" s="59"/>
      <c r="I31" s="57" t="s">
        <v>7</v>
      </c>
      <c r="J31" s="99"/>
      <c r="K31" s="86"/>
      <c r="L31" s="82"/>
      <c r="M31" s="87"/>
      <c r="N31" s="60"/>
      <c r="O31" s="7"/>
      <c r="P31" s="6"/>
      <c r="Q31" s="27"/>
      <c r="S31" s="6"/>
    </row>
    <row r="32" spans="2:19" x14ac:dyDescent="0.2">
      <c r="B32" s="43" t="s">
        <v>8</v>
      </c>
      <c r="C32" s="99"/>
      <c r="D32" s="43"/>
      <c r="E32" s="94"/>
      <c r="F32" s="58"/>
      <c r="G32" s="43"/>
      <c r="H32" s="59"/>
      <c r="I32" s="57" t="s">
        <v>8</v>
      </c>
      <c r="J32" s="99"/>
      <c r="K32" s="86"/>
      <c r="L32" s="82"/>
      <c r="M32" s="87"/>
      <c r="N32" s="60"/>
      <c r="O32" s="7"/>
      <c r="P32" s="6"/>
      <c r="Q32" s="27"/>
      <c r="S32" s="6"/>
    </row>
    <row r="33" spans="1:20" x14ac:dyDescent="0.2">
      <c r="B33" s="43" t="s">
        <v>9</v>
      </c>
      <c r="C33" s="99"/>
      <c r="D33" s="43"/>
      <c r="E33" s="94"/>
      <c r="F33" s="58"/>
      <c r="G33" s="43"/>
      <c r="H33" s="59"/>
      <c r="I33" s="57" t="s">
        <v>9</v>
      </c>
      <c r="J33" s="99"/>
      <c r="K33" s="86"/>
      <c r="L33" s="82"/>
      <c r="M33" s="87"/>
      <c r="N33" s="60"/>
      <c r="O33" s="7"/>
      <c r="P33" s="6"/>
      <c r="Q33" s="27"/>
      <c r="S33" s="6"/>
    </row>
    <row r="34" spans="1:20" x14ac:dyDescent="0.2">
      <c r="B34" s="43" t="s">
        <v>10</v>
      </c>
      <c r="C34" s="99"/>
      <c r="D34" s="43"/>
      <c r="E34" s="94"/>
      <c r="F34" s="58"/>
      <c r="G34" s="43"/>
      <c r="H34" s="59"/>
      <c r="I34" s="57" t="s">
        <v>10</v>
      </c>
      <c r="J34" s="99"/>
      <c r="K34" s="86"/>
      <c r="L34" s="82"/>
      <c r="M34" s="87"/>
      <c r="N34" s="60"/>
      <c r="O34" s="7"/>
      <c r="Q34" s="6"/>
      <c r="S34" s="6"/>
    </row>
    <row r="35" spans="1:20" x14ac:dyDescent="0.2">
      <c r="B35" s="43" t="s">
        <v>11</v>
      </c>
      <c r="C35" s="99"/>
      <c r="D35" s="43"/>
      <c r="E35" s="94"/>
      <c r="F35" s="58"/>
      <c r="G35" s="43"/>
      <c r="H35" s="59"/>
      <c r="I35" s="57" t="s">
        <v>11</v>
      </c>
      <c r="J35" s="99"/>
      <c r="K35" s="86"/>
      <c r="L35" s="82"/>
      <c r="M35" s="87"/>
      <c r="N35" s="60"/>
      <c r="O35" s="7"/>
      <c r="P35" s="6"/>
      <c r="S35" s="6"/>
    </row>
    <row r="36" spans="1:20" x14ac:dyDescent="0.2">
      <c r="B36" s="43" t="s">
        <v>12</v>
      </c>
      <c r="C36" s="99"/>
      <c r="D36" s="43"/>
      <c r="E36" s="94"/>
      <c r="F36" s="58"/>
      <c r="G36" s="43"/>
      <c r="H36" s="59"/>
      <c r="I36" s="57" t="s">
        <v>12</v>
      </c>
      <c r="J36" s="99"/>
      <c r="K36" s="86"/>
      <c r="L36" s="82"/>
      <c r="M36" s="87"/>
      <c r="N36" s="60"/>
      <c r="O36" s="7"/>
      <c r="P36" s="6"/>
      <c r="Q36" s="6"/>
      <c r="S36" s="6"/>
      <c r="T36" s="10"/>
    </row>
    <row r="37" spans="1:20" x14ac:dyDescent="0.2">
      <c r="B37" s="57" t="s">
        <v>30</v>
      </c>
      <c r="C37" s="99"/>
      <c r="D37" s="63"/>
      <c r="E37" s="94">
        <v>93.34</v>
      </c>
      <c r="F37" s="58">
        <v>93.34</v>
      </c>
      <c r="G37" s="63"/>
      <c r="H37" s="59"/>
      <c r="I37" s="57"/>
      <c r="J37" s="99"/>
      <c r="K37" s="86"/>
      <c r="L37" s="82"/>
      <c r="M37" s="87"/>
      <c r="N37" s="60"/>
      <c r="O37" s="7"/>
      <c r="P37" s="6"/>
      <c r="Q37" s="6"/>
      <c r="S37" s="6"/>
      <c r="T37" s="10"/>
    </row>
    <row r="38" spans="1:20" x14ac:dyDescent="0.2">
      <c r="B38" s="64" t="s">
        <v>13</v>
      </c>
      <c r="C38" s="100"/>
      <c r="D38" s="95"/>
      <c r="E38" s="65">
        <f>SUM(E25:E37)</f>
        <v>587966.37</v>
      </c>
      <c r="F38" s="65">
        <f>SUM(F25:F37)</f>
        <v>93.34</v>
      </c>
      <c r="G38" s="43">
        <f>SUM(G25:G36)</f>
        <v>587873.03</v>
      </c>
      <c r="H38" s="66"/>
      <c r="I38" s="67" t="s">
        <v>13</v>
      </c>
      <c r="J38" s="107"/>
      <c r="K38" s="67"/>
      <c r="L38" s="88">
        <f>SUM(L25:L36)</f>
        <v>46403.53</v>
      </c>
      <c r="M38" s="88">
        <f>SUM(M25:M36)</f>
        <v>46403.53</v>
      </c>
      <c r="N38" s="42"/>
      <c r="O38" s="7"/>
    </row>
    <row r="39" spans="1:20" ht="23.25" customHeight="1" x14ac:dyDescent="0.2">
      <c r="B39" s="182"/>
      <c r="C39" s="183"/>
      <c r="D39" s="183"/>
      <c r="E39" s="184"/>
      <c r="F39" s="184"/>
      <c r="G39" s="184"/>
      <c r="H39" s="184"/>
      <c r="I39" s="184"/>
      <c r="J39" s="184"/>
      <c r="K39" s="184"/>
      <c r="L39" s="184"/>
      <c r="M39" s="184"/>
      <c r="N39" s="185"/>
      <c r="O39" s="21"/>
    </row>
    <row r="40" spans="1:20" x14ac:dyDescent="0.2">
      <c r="B40" s="186"/>
      <c r="C40" s="186"/>
      <c r="D40" s="186"/>
      <c r="E40" s="186"/>
      <c r="F40" s="186"/>
      <c r="G40" s="186"/>
      <c r="H40" s="186"/>
      <c r="I40" s="186"/>
      <c r="J40" s="186"/>
      <c r="K40" s="186"/>
      <c r="L40" s="186"/>
      <c r="M40" s="187"/>
      <c r="N40" s="187"/>
      <c r="O40" s="33"/>
    </row>
    <row r="41" spans="1:20" x14ac:dyDescent="0.2">
      <c r="B41" s="188"/>
      <c r="C41" s="188"/>
      <c r="D41" s="188"/>
      <c r="E41" s="188"/>
      <c r="F41" s="188"/>
      <c r="G41" s="188"/>
      <c r="H41" s="188"/>
      <c r="I41" s="188"/>
      <c r="J41" s="188"/>
      <c r="K41" s="188"/>
      <c r="L41" s="188"/>
      <c r="N41" s="68"/>
      <c r="O41" s="4"/>
    </row>
    <row r="43" spans="1:20" x14ac:dyDescent="0.2">
      <c r="B43" s="69" t="s">
        <v>18</v>
      </c>
      <c r="C43" s="101"/>
      <c r="D43" s="69"/>
    </row>
    <row r="44" spans="1:20" x14ac:dyDescent="0.2">
      <c r="F44" s="22"/>
    </row>
    <row r="45" spans="1:20" x14ac:dyDescent="0.2">
      <c r="F45" s="22"/>
    </row>
    <row r="46" spans="1:20" x14ac:dyDescent="0.2">
      <c r="A46" s="34"/>
      <c r="B46" s="190" t="s">
        <v>22</v>
      </c>
      <c r="C46" s="191"/>
      <c r="D46" s="191"/>
      <c r="E46" s="191"/>
      <c r="F46" s="192"/>
      <c r="G46" s="70"/>
      <c r="H46" s="70"/>
      <c r="I46" s="193" t="s">
        <v>23</v>
      </c>
      <c r="J46" s="193"/>
      <c r="K46" s="193"/>
      <c r="L46" s="193"/>
      <c r="M46" s="193"/>
      <c r="O46" s="5"/>
      <c r="P46"/>
      <c r="Q46"/>
      <c r="R46"/>
      <c r="S46"/>
    </row>
    <row r="47" spans="1:20" ht="24" customHeight="1" x14ac:dyDescent="0.2">
      <c r="A47" s="35" t="s">
        <v>0</v>
      </c>
      <c r="B47" s="71" t="s">
        <v>31</v>
      </c>
      <c r="C47" s="102" t="s">
        <v>32</v>
      </c>
      <c r="D47" s="72" t="s">
        <v>33</v>
      </c>
      <c r="E47" s="73" t="s">
        <v>34</v>
      </c>
      <c r="F47" s="72" t="s">
        <v>35</v>
      </c>
      <c r="G47" s="194"/>
      <c r="H47" s="73" t="s">
        <v>0</v>
      </c>
      <c r="I47" s="71" t="s">
        <v>31</v>
      </c>
      <c r="J47" s="102" t="s">
        <v>32</v>
      </c>
      <c r="K47" s="89" t="s">
        <v>33</v>
      </c>
      <c r="L47" s="90" t="s">
        <v>34</v>
      </c>
      <c r="M47" s="89" t="s">
        <v>35</v>
      </c>
      <c r="O47" s="5"/>
      <c r="P47"/>
      <c r="Q47"/>
      <c r="R47"/>
      <c r="S47"/>
    </row>
    <row r="48" spans="1:20" x14ac:dyDescent="0.2">
      <c r="A48" s="12" t="s">
        <v>1</v>
      </c>
      <c r="B48" s="74">
        <v>22</v>
      </c>
      <c r="C48" s="103">
        <f>E48-D48</f>
        <v>2963718.6999999997</v>
      </c>
      <c r="D48" s="44">
        <v>0</v>
      </c>
      <c r="E48" s="75">
        <v>2963718.6999999997</v>
      </c>
      <c r="F48" s="76" t="e">
        <f>#REF!-E48</f>
        <v>#REF!</v>
      </c>
      <c r="G48" s="194"/>
      <c r="H48" s="48" t="s">
        <v>1</v>
      </c>
      <c r="I48" s="74">
        <v>22</v>
      </c>
      <c r="J48" s="103">
        <f>L48-K48</f>
        <v>6461091.6599999992</v>
      </c>
      <c r="K48" s="91">
        <v>0</v>
      </c>
      <c r="L48" s="92">
        <v>6461091.6599999992</v>
      </c>
      <c r="M48" s="91" t="e">
        <f>#REF!-L48</f>
        <v>#REF!</v>
      </c>
      <c r="O48" s="5"/>
      <c r="P48"/>
      <c r="Q48"/>
      <c r="R48"/>
      <c r="S48"/>
    </row>
    <row r="49" spans="1:19" x14ac:dyDescent="0.2">
      <c r="A49" s="34"/>
      <c r="B49" s="190" t="s">
        <v>24</v>
      </c>
      <c r="C49" s="191"/>
      <c r="D49" s="191"/>
      <c r="E49" s="191"/>
      <c r="F49" s="192"/>
      <c r="G49" s="70"/>
      <c r="H49" s="70"/>
      <c r="I49" s="193" t="s">
        <v>25</v>
      </c>
      <c r="J49" s="193"/>
      <c r="K49" s="193"/>
      <c r="L49" s="193"/>
      <c r="M49" s="193"/>
      <c r="P49"/>
      <c r="Q49"/>
      <c r="R49"/>
      <c r="S49"/>
    </row>
    <row r="50" spans="1:19" ht="31.5" customHeight="1" x14ac:dyDescent="0.2">
      <c r="A50" s="35" t="s">
        <v>0</v>
      </c>
      <c r="B50" s="71" t="s">
        <v>31</v>
      </c>
      <c r="C50" s="102" t="s">
        <v>32</v>
      </c>
      <c r="D50" s="72" t="s">
        <v>33</v>
      </c>
      <c r="E50" s="73" t="s">
        <v>34</v>
      </c>
      <c r="F50" s="72" t="s">
        <v>35</v>
      </c>
      <c r="G50" s="175"/>
      <c r="H50" s="73" t="s">
        <v>0</v>
      </c>
      <c r="I50" s="71" t="s">
        <v>31</v>
      </c>
      <c r="J50" s="102" t="s">
        <v>32</v>
      </c>
      <c r="K50" s="89" t="s">
        <v>33</v>
      </c>
      <c r="L50" s="90" t="s">
        <v>34</v>
      </c>
      <c r="M50" s="89" t="s">
        <v>35</v>
      </c>
      <c r="P50"/>
      <c r="Q50"/>
      <c r="R50"/>
      <c r="S50"/>
    </row>
    <row r="51" spans="1:19" x14ac:dyDescent="0.2">
      <c r="A51" s="12" t="s">
        <v>1</v>
      </c>
      <c r="B51" s="74">
        <v>22</v>
      </c>
      <c r="C51" s="103">
        <f>E51-D51</f>
        <v>877972.02</v>
      </c>
      <c r="D51" s="44">
        <v>93.34</v>
      </c>
      <c r="E51" s="75">
        <v>878065.36</v>
      </c>
      <c r="F51" s="76" t="e">
        <f>#REF!-E51</f>
        <v>#REF!</v>
      </c>
      <c r="G51" s="176"/>
      <c r="H51" s="48" t="s">
        <v>1</v>
      </c>
      <c r="I51" s="77" t="s">
        <v>36</v>
      </c>
      <c r="J51" s="103">
        <f>L51-K51</f>
        <v>46402.080000000002</v>
      </c>
      <c r="K51" s="91">
        <v>1.45</v>
      </c>
      <c r="L51" s="92">
        <v>46403.53</v>
      </c>
      <c r="M51" s="91" t="e">
        <f>#REF!-L51</f>
        <v>#REF!</v>
      </c>
      <c r="P51"/>
      <c r="Q51"/>
      <c r="R51"/>
      <c r="S51"/>
    </row>
    <row r="52" spans="1:19" x14ac:dyDescent="0.2">
      <c r="B52" s="78" t="s">
        <v>26</v>
      </c>
      <c r="C52" s="104">
        <v>93.34</v>
      </c>
      <c r="P52"/>
      <c r="Q52"/>
      <c r="R52"/>
      <c r="S52"/>
    </row>
    <row r="53" spans="1:19" x14ac:dyDescent="0.2">
      <c r="O53" s="5"/>
      <c r="P53"/>
      <c r="Q53"/>
      <c r="R53"/>
      <c r="S53"/>
    </row>
  </sheetData>
  <mergeCells count="35">
    <mergeCell ref="B46:F46"/>
    <mergeCell ref="I46:M46"/>
    <mergeCell ref="G47:G48"/>
    <mergeCell ref="B49:F49"/>
    <mergeCell ref="I49:M49"/>
    <mergeCell ref="G50:G51"/>
    <mergeCell ref="C6:C8"/>
    <mergeCell ref="D6:D8"/>
    <mergeCell ref="J6:J8"/>
    <mergeCell ref="K6:K8"/>
    <mergeCell ref="C22:C24"/>
    <mergeCell ref="D22:D24"/>
    <mergeCell ref="H24:H25"/>
    <mergeCell ref="B39:N39"/>
    <mergeCell ref="B40:L40"/>
    <mergeCell ref="M40:N40"/>
    <mergeCell ref="B41:L41"/>
    <mergeCell ref="J22:J24"/>
    <mergeCell ref="K22:K24"/>
    <mergeCell ref="H8:H9"/>
    <mergeCell ref="B22:B23"/>
    <mergeCell ref="E22:G22"/>
    <mergeCell ref="H22:H23"/>
    <mergeCell ref="I22:I23"/>
    <mergeCell ref="L22:N22"/>
    <mergeCell ref="B1:N1"/>
    <mergeCell ref="B2:N2"/>
    <mergeCell ref="B3:N3"/>
    <mergeCell ref="B4:N4"/>
    <mergeCell ref="B5:N5"/>
    <mergeCell ref="B6:B7"/>
    <mergeCell ref="E6:G6"/>
    <mergeCell ref="H6:H7"/>
    <mergeCell ref="I6:I7"/>
    <mergeCell ref="L6:N6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PATRONAL</vt:lpstr>
      <vt:lpstr>Plan1</vt:lpstr>
      <vt:lpstr>PATRONAL!Area_de_impressao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SASANTOS</dc:creator>
  <cp:lastModifiedBy>SASANTOS</cp:lastModifiedBy>
  <cp:lastPrinted>2021-01-11T18:26:45Z</cp:lastPrinted>
  <dcterms:created xsi:type="dcterms:W3CDTF">2017-02-10T11:30:45Z</dcterms:created>
  <dcterms:modified xsi:type="dcterms:W3CDTF">2021-01-11T18:43:12Z</dcterms:modified>
</cp:coreProperties>
</file>