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_rels/drawing1.xml.rels" ContentType="application/vnd.openxmlformats-package.relationships+xml"/>
  <Override PartName="/xl/charts/chart5.xml" ContentType="application/vnd.openxmlformats-officedocument.drawingml.chart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1" activeTab="1"/>
  </bookViews>
  <sheets>
    <sheet name="Gráfico1" sheetId="1" state="hidden" r:id="rId2"/>
    <sheet name="Planilha1" sheetId="2" state="visible" r:id="rId3"/>
  </sheets>
  <definedNames>
    <definedName function="false" hidden="true" localSheetId="1" name="_xlnm._FilterDatabase" vbProcedure="false">Planilha1!$A$4:$A$7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<sst xmlns="http://schemas.openxmlformats.org/spreadsheetml/2006/main" count="144" uniqueCount="93">
  <si>
    <t xml:space="preserve">Relatório de Passagens – TJES</t>
  </si>
  <si>
    <r>
      <rPr>
        <sz val="14"/>
        <color rgb="FF000000"/>
        <rFont val="Calibri"/>
        <family val="2"/>
        <charset val="1"/>
      </rPr>
      <t xml:space="preserve">Período: </t>
    </r>
    <r>
      <rPr>
        <u val="single"/>
        <sz val="14"/>
        <color rgb="FF000000"/>
        <rFont val="Calibri"/>
        <family val="2"/>
        <charset val="1"/>
      </rPr>
      <t xml:space="preserve">01  a 30/06/2026</t>
    </r>
  </si>
  <si>
    <t xml:space="preserve">Processo</t>
  </si>
  <si>
    <t xml:space="preserve">Favorecido</t>
  </si>
  <si>
    <t xml:space="preserve">Cargo ou Função</t>
  </si>
  <si>
    <t xml:space="preserve">Processo SEI!</t>
  </si>
  <si>
    <t xml:space="preserve">Passagem</t>
  </si>
  <si>
    <t xml:space="preserve">Motivo</t>
  </si>
  <si>
    <t xml:space="preserve">Trecho</t>
  </si>
  <si>
    <t xml:space="preserve">Data ida</t>
  </si>
  <si>
    <t xml:space="preserve">Data volta</t>
  </si>
  <si>
    <t xml:space="preserve">Trecho ida</t>
  </si>
  <si>
    <t xml:space="preserve">Trecho retorno</t>
  </si>
  <si>
    <t xml:space="preserve">Valor (R$)</t>
  </si>
  <si>
    <t xml:space="preserve">10571/2022</t>
  </si>
  <si>
    <t xml:space="preserve">LEONARDO PEREIRA CHAGAS</t>
  </si>
  <si>
    <t xml:space="preserve">Servidor</t>
  </si>
  <si>
    <t xml:space="preserve">7006023-33.2026.8.08.0000</t>
  </si>
  <si>
    <t xml:space="preserve">São Luís/MA</t>
  </si>
  <si>
    <t xml:space="preserve">Participação no Encontro Anual das Comissões Regionais de Soluções Fundiárias </t>
  </si>
  <si>
    <t xml:space="preserve">RAFAEL MURAD BRUMANA</t>
  </si>
  <si>
    <t xml:space="preserve">Magistrado</t>
  </si>
  <si>
    <t xml:space="preserve">7006014-71.2026.8.08.0000</t>
  </si>
  <si>
    <t xml:space="preserve">Encontro Anual das Comissões Regionais de Soluções Fundiária </t>
  </si>
  <si>
    <t xml:space="preserve">TEÓFILO TEIXEIRA DIAS</t>
  </si>
  <si>
    <t xml:space="preserve">7004325-89.2026.8.08.0000</t>
  </si>
  <si>
    <t xml:space="preserve">São Paulo/SP</t>
  </si>
  <si>
    <t xml:space="preserve">Participação em reunião institucional com a Empresa Google </t>
  </si>
  <si>
    <t xml:space="preserve">7006423-47.2026.8.08.0000</t>
  </si>
  <si>
    <t xml:space="preserve">Campinas/SP</t>
  </si>
  <si>
    <t xml:space="preserve">23/072026</t>
  </si>
  <si>
    <t xml:space="preserve">Participação no evento 3ª Semana Nacional de Sustentabilidade do Poder Judiciário </t>
  </si>
  <si>
    <t xml:space="preserve">CARLOS MAGNO MOULIN LIMA</t>
  </si>
  <si>
    <t xml:space="preserve">7006414-85.2026.8.08.0000</t>
  </si>
  <si>
    <t xml:space="preserve">Participação no evento 3ª Semana Nacional de Sustentabilidade do Poder Judiciário - Região Sudest </t>
  </si>
  <si>
    <t xml:space="preserve">SERGIO RICARDO DE SOUZA</t>
  </si>
  <si>
    <t xml:space="preserve">Desembargador</t>
  </si>
  <si>
    <t xml:space="preserve">7006406-11.2026.8.08.0000</t>
  </si>
  <si>
    <t xml:space="preserve">ALICE DELLABIANCA BRAMBATI</t>
  </si>
  <si>
    <t xml:space="preserve">7006075-29.2026.8.08.0000</t>
  </si>
  <si>
    <t xml:space="preserve">Recife/PE</t>
  </si>
  <si>
    <t xml:space="preserve">Participação como laboratorista no Primeiro Festival de Inteligência Artificial do Poder Judiciário </t>
  </si>
  <si>
    <t xml:space="preserve">FERNANDO AUGUSTO DE MENDONÇA ROSA</t>
  </si>
  <si>
    <t xml:space="preserve">7006579-35.2026.8.08.0000</t>
  </si>
  <si>
    <t xml:space="preserve">Belo Horizonte/MG</t>
  </si>
  <si>
    <t xml:space="preserve">Curso Superendividamento aspectos no TJMG </t>
  </si>
  <si>
    <t xml:space="preserve">FELIPPE MONTEIRO MORGADO HORTA</t>
  </si>
  <si>
    <t xml:space="preserve">7000819-38.2023.8.08.0024</t>
  </si>
  <si>
    <t xml:space="preserve">Brasília/DF</t>
  </si>
  <si>
    <t xml:space="preserve">Fórum Permanente de Auditoria do Poder Judiciário - Edição de 2026 </t>
  </si>
  <si>
    <t xml:space="preserve">RAFAEL MOURA DE SÁ</t>
  </si>
  <si>
    <t xml:space="preserve">7006304-86.2026.8.08.0000</t>
  </si>
  <si>
    <t xml:space="preserve">João Pessoa/PB</t>
  </si>
  <si>
    <t xml:space="preserve">Participação no evento XX Congresso Brasileiro dos Assessores de Comunicação do Sistema de Justiça </t>
  </si>
  <si>
    <t xml:space="preserve">GISELE HOLANDA PRESCHOLDT</t>
  </si>
  <si>
    <t xml:space="preserve">Servidora</t>
  </si>
  <si>
    <t xml:space="preserve">7006904-10.2026.8.08.0000</t>
  </si>
  <si>
    <t xml:space="preserve">Representação do NUGEPNAC/Vice-Presidência junto ao VIII Encontro Nacional sobre Precedentes Qualificados </t>
  </si>
  <si>
    <t xml:space="preserve">ALDARY NUNES JUNIOR</t>
  </si>
  <si>
    <t xml:space="preserve">7006982-04.2026.8.08.0000</t>
  </si>
  <si>
    <t xml:space="preserve">Participação de reunião institucional no Conselho Nacional de Justiça </t>
  </si>
  <si>
    <t xml:space="preserve">FELIPE ROCHA SILVEIRA</t>
  </si>
  <si>
    <t xml:space="preserve">7006996-85.2026.8.08.0000</t>
  </si>
  <si>
    <t xml:space="preserve">JOSE AUGUSTO FARIAS DE SOUZA</t>
  </si>
  <si>
    <t xml:space="preserve">7006994-18.2026.8.08.0000</t>
  </si>
  <si>
    <t xml:space="preserve">ANSELMO LAGHI LARANJA</t>
  </si>
  <si>
    <t xml:space="preserve">7006976-94.2026.8.08.0000</t>
  </si>
  <si>
    <t xml:space="preserve">Participação na 5ª Turma do EXPOJUD TECH </t>
  </si>
  <si>
    <t xml:space="preserve">7007464-49.2026.8.08.0000</t>
  </si>
  <si>
    <t xml:space="preserve">Participação do evento 5ª turma do EXPOJUD TECH </t>
  </si>
  <si>
    <t xml:space="preserve">7006949-14.2026.8.08.0000</t>
  </si>
  <si>
    <t xml:space="preserve">Manaus/AM</t>
  </si>
  <si>
    <t xml:space="preserve">XXI Encontro do Conselho de Presidentes dos Tribunais de Justiça do Brasil (CONSEPRE) </t>
  </si>
  <si>
    <t xml:space="preserve">JANETE VARGAS SIMÕES</t>
  </si>
  <si>
    <t xml:space="preserve">Desembargadora</t>
  </si>
  <si>
    <t xml:space="preserve">7006943-07.2026.8.08.0000</t>
  </si>
  <si>
    <t xml:space="preserve">XXI Encontro do Conselho de Presidentes dos Tribunais de Justiça do Brasil (CONSEPRE </t>
  </si>
  <si>
    <t xml:space="preserve">GREICE VENTURI PROVETE</t>
  </si>
  <si>
    <t xml:space="preserve">7007285-18.2026.8.08.0000</t>
  </si>
  <si>
    <t xml:space="preserve">7007345-88.2026.8.08.0000</t>
  </si>
  <si>
    <t xml:space="preserve">DANIEL PEÇANHA MOREIRA</t>
  </si>
  <si>
    <t xml:space="preserve">7007361-42.2026.8.08.0000</t>
  </si>
  <si>
    <t xml:space="preserve">Acompanhar a Excelentíssima Presidente em agenda com Ministros e o PGR, </t>
  </si>
  <si>
    <t xml:space="preserve">7007212-46.2026.8.08.0000</t>
  </si>
  <si>
    <t xml:space="preserve">Participação em audiência com a Exmª Ministra Cármen Lúcia e Procurador Geral da República</t>
  </si>
  <si>
    <t xml:space="preserve">7007284-33.2026.8.08.0000</t>
  </si>
  <si>
    <t xml:space="preserve">Acompanhar a Excelentíssima Presidente em agenda com Ministros e o PGR </t>
  </si>
  <si>
    <t xml:space="preserve">7007344-06.2026.8.08.0000</t>
  </si>
  <si>
    <t xml:space="preserve"> Participação no 1º Encontro da Rede Nacional de Magistrados com Competência em Criminalidade Organizada   </t>
  </si>
  <si>
    <t xml:space="preserve">MARCELO CAMPOS ANTUNES</t>
  </si>
  <si>
    <t xml:space="preserve">7006506-63.2026.8.08.0000</t>
  </si>
  <si>
    <t xml:space="preserve">Participação no Fórum Permanente de Auditoria do Poder Judiciário – Edição 2026 </t>
  </si>
  <si>
    <t xml:space="preserve">TOTAL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</si>
</sst>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"/>
    <numFmt numFmtId="166" formatCode="[$R$-416]\ #,##0.00;[RED]\-[$R$-416]\ #,##0.00"/>
  </numFmts>
  <fonts count="13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4"/>
      <color rgb="FF595959"/>
      <name val="Calibri"/>
      <family val="2"/>
    </font>
    <font>
      <sz val="9"/>
      <color rgb="FF595959"/>
      <name val="Calibri"/>
      <family val="2"/>
    </font>
    <font>
      <sz val="16"/>
      <color rgb="FFFFFFFF"/>
      <name val="Calibri"/>
      <family val="2"/>
      <charset val="1"/>
    </font>
    <font>
      <sz val="14"/>
      <color rgb="FF000000"/>
      <name val="Calibri"/>
      <family val="2"/>
      <charset val="1"/>
    </font>
    <font>
      <u val="single"/>
      <sz val="14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b val="true"/>
      <sz val="12"/>
      <color rgb="FF000000"/>
      <name val="Calibri"/>
      <family val="2"/>
      <charset val="1"/>
    </font>
    <font>
      <sz val="12"/>
      <color rgb="FF000000"/>
      <name val="Calibri Light"/>
      <family val="2"/>
      <charset val="1"/>
    </font>
    <font>
      <b val="true"/>
      <sz val="15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1F4E79"/>
        <bgColor rgb="FF264478"/>
      </patternFill>
    </fill>
    <fill>
      <patternFill patternType="solid">
        <fgColor rgb="FF9DC3E6"/>
        <bgColor rgb="FFC0C0C0"/>
      </patternFill>
    </fill>
    <fill>
      <patternFill patternType="solid">
        <fgColor rgb="FFDEEBF7"/>
        <bgColor rgb="FFD9D9D9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0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6" fontId="0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6" fontId="11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3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6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2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997300"/>
      <rgbColor rgb="FF800080"/>
      <rgbColor rgb="FF008080"/>
      <rgbColor rgb="FFC0C0C0"/>
      <rgbColor rgb="FF808080"/>
      <rgbColor rgb="FF5B9BD5"/>
      <rgbColor rgb="FF993366"/>
      <rgbColor rgb="FFFFFFCC"/>
      <rgbColor rgb="FFDEEBF7"/>
      <rgbColor rgb="FF660066"/>
      <rgbColor rgb="FFFF8080"/>
      <rgbColor rgb="FF255E91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DC3E6"/>
      <rgbColor rgb="FFFF99CC"/>
      <rgbColor rgb="FFCC99FF"/>
      <rgbColor rgb="FFFFCC99"/>
      <rgbColor rgb="FF4472C4"/>
      <rgbColor rgb="FF33CCCC"/>
      <rgbColor rgb="FF99CC00"/>
      <rgbColor rgb="FFFFC000"/>
      <rgbColor rgb="FFFF9900"/>
      <rgbColor rgb="FFED7D31"/>
      <rgbColor rgb="FF636363"/>
      <rgbColor rgb="FFA5A5A5"/>
      <rgbColor rgb="FF1F4E79"/>
      <rgbColor rgb="FF70AD47"/>
      <rgbColor rgb="FF003300"/>
      <rgbColor rgb="FF333300"/>
      <rgbColor rgb="FF9E480E"/>
      <rgbColor rgb="FF993366"/>
      <rgbColor rgb="FF264478"/>
      <rgbColor rgb="FF595959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0" sz="1400" spc="-1" strike="noStrike">
                <a:solidFill>
                  <a:srgbClr val="595959"/>
                </a:solidFill>
                <a:latin typeface="Calibri"/>
              </a:defRPr>
            </a:pPr>
            <a:r>
              <a:rPr b="0" sz="1400" spc="-1" strike="noStrike">
                <a:solidFill>
                  <a:srgbClr val="595959"/>
                </a:solidFill>
                <a:latin typeface="Calibri"/>
              </a:rPr>
              <a:t>Título do gráfico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col"/>
        <c:grouping val="clustered"/>
        <c:varyColors val="0"/>
        <c:ser>
          <c:idx val="0"/>
          <c:order val="0"/>
          <c:tx>
            <c:strRef>
              <c:f>Planilha1!$C$2:$C$3</c:f>
              <c:strCache>
                <c:ptCount val="1"/>
                <c:pt idx="0">
                  <c:v>Relatório de Passagens – TJES Período: 01  a 30/06/2026</c:v>
                </c:pt>
              </c:strCache>
            </c:strRef>
          </c:tx>
          <c:spPr>
            <a:solidFill>
              <a:srgbClr val="5b9bd5"/>
            </a:solidFill>
            <a:ln w="0">
              <a:noFill/>
            </a:ln>
          </c:spPr>
          <c:invertIfNegative val="0"/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Calibri"/>
                  </a:defRPr>
                </a:pPr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Planilha1!$C$4:$C$5</c:f>
              <c:numCache>
                <c:formatCode>General</c:formatCode>
                <c:ptCount val="2"/>
              </c:numCache>
            </c:numRef>
          </c:val>
        </c:ser>
        <c:ser>
          <c:idx val="1"/>
          <c:order val="1"/>
          <c:tx>
            <c:strRef>
              <c:f>Planilha1!$D$2:$D$3</c:f>
              <c:strCache>
                <c:ptCount val="1"/>
                <c:pt idx="0">
                  <c:v/>
                </c:pt>
              </c:strCache>
            </c:strRef>
          </c:tx>
          <c:spPr>
            <a:solidFill>
              <a:srgbClr val="ed7d31"/>
            </a:solidFill>
            <a:ln w="0">
              <a:noFill/>
            </a:ln>
          </c:spPr>
          <c:invertIfNegative val="0"/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Calibri"/>
                  </a:defRPr>
                </a:pPr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Planilha1!$D$4:$D$5</c:f>
              <c:numCache>
                <c:formatCode>General</c:formatCode>
                <c:ptCount val="2"/>
              </c:numCache>
            </c:numRef>
          </c:val>
        </c:ser>
        <c:ser>
          <c:idx val="2"/>
          <c:order val="2"/>
          <c:tx>
            <c:strRef>
              <c:f>Planilha1!$F$2:$F$3</c:f>
              <c:strCache>
                <c:ptCount val="1"/>
                <c:pt idx="0">
                  <c:v/>
                </c:pt>
              </c:strCache>
            </c:strRef>
          </c:tx>
          <c:spPr>
            <a:solidFill>
              <a:srgbClr val="a5a5a5"/>
            </a:solidFill>
            <a:ln w="0">
              <a:noFill/>
            </a:ln>
          </c:spPr>
          <c:invertIfNegative val="0"/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Calibri"/>
                  </a:defRPr>
                </a:pPr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Planilha1!$F$4:$F$5</c:f>
              <c:numCache>
                <c:formatCode>General</c:formatCode>
                <c:ptCount val="2"/>
              </c:numCache>
            </c:numRef>
          </c:val>
        </c:ser>
        <c:ser>
          <c:idx val="3"/>
          <c:order val="3"/>
          <c:tx>
            <c:strRef>
              <c:f>Planilha1!$G$2:$G$3</c:f>
              <c:strCache>
                <c:ptCount val="1"/>
                <c:pt idx="0">
                  <c:v/>
                </c:pt>
              </c:strCache>
            </c:strRef>
          </c:tx>
          <c:spPr>
            <a:solidFill>
              <a:srgbClr val="ffc000"/>
            </a:solidFill>
            <a:ln w="0">
              <a:noFill/>
            </a:ln>
          </c:spPr>
          <c:invertIfNegative val="0"/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Calibri"/>
                  </a:defRPr>
                </a:pPr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Planilha1!$G$4:$G$5</c:f>
              <c:numCache>
                <c:formatCode>General</c:formatCode>
                <c:ptCount val="2"/>
              </c:numCache>
            </c:numRef>
          </c:val>
        </c:ser>
        <c:ser>
          <c:idx val="4"/>
          <c:order val="4"/>
          <c:tx>
            <c:strRef>
              <c:f>Planilha1!$H$2:$H$3</c:f>
              <c:strCache>
                <c:ptCount val="1"/>
                <c:pt idx="0">
                  <c:v/>
                </c:pt>
              </c:strCache>
            </c:strRef>
          </c:tx>
          <c:spPr>
            <a:solidFill>
              <a:srgbClr val="4472c4"/>
            </a:solidFill>
            <a:ln w="0">
              <a:noFill/>
            </a:ln>
          </c:spPr>
          <c:invertIfNegative val="0"/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Calibri"/>
                  </a:defRPr>
                </a:pPr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Planilha1!$H$4:$H$5</c:f>
              <c:numCache>
                <c:formatCode>General</c:formatCode>
                <c:ptCount val="2"/>
              </c:numCache>
            </c:numRef>
          </c:val>
        </c:ser>
        <c:ser>
          <c:idx val="5"/>
          <c:order val="5"/>
          <c:tx>
            <c:strRef>
              <c:f>Planilha1!$K$2:$K$3</c:f>
              <c:strCache>
                <c:ptCount val="1"/>
                <c:pt idx="0">
                  <c:v/>
                </c:pt>
              </c:strCache>
            </c:strRef>
          </c:tx>
          <c:spPr>
            <a:solidFill>
              <a:srgbClr val="70ad47"/>
            </a:solidFill>
            <a:ln w="0">
              <a:noFill/>
            </a:ln>
          </c:spPr>
          <c:invertIfNegative val="0"/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Calibri"/>
                  </a:defRPr>
                </a:pPr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Planilha1!$K$4:$K$5</c:f>
              <c:numCache>
                <c:formatCode>General</c:formatCode>
                <c:ptCount val="2"/>
              </c:numCache>
            </c:numRef>
          </c:val>
        </c:ser>
        <c:ser>
          <c:idx val="6"/>
          <c:order val="6"/>
          <c:tx>
            <c:strRef>
              <c:f>Planilha1!$L$2:$L$3</c:f>
              <c:strCache>
                <c:ptCount val="1"/>
                <c:pt idx="0">
                  <c:v/>
                </c:pt>
              </c:strCache>
            </c:strRef>
          </c:tx>
          <c:spPr>
            <a:solidFill>
              <a:srgbClr val="255e91"/>
            </a:solidFill>
            <a:ln w="0">
              <a:noFill/>
            </a:ln>
          </c:spPr>
          <c:invertIfNegative val="0"/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Calibri"/>
                  </a:defRPr>
                </a:pPr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Planilha1!$L$4:$L$5</c:f>
              <c:numCache>
                <c:formatCode>General</c:formatCode>
                <c:ptCount val="2"/>
              </c:numCache>
            </c:numRef>
          </c:val>
        </c:ser>
        <c:ser>
          <c:idx val="7"/>
          <c:order val="7"/>
          <c:tx>
            <c:strRef>
              <c:f>Planilha1!$M$2:$M$3</c:f>
              <c:strCache>
                <c:ptCount val="1"/>
                <c:pt idx="0">
                  <c:v/>
                </c:pt>
              </c:strCache>
            </c:strRef>
          </c:tx>
          <c:spPr>
            <a:solidFill>
              <a:srgbClr val="9e480e"/>
            </a:solidFill>
            <a:ln w="0">
              <a:noFill/>
            </a:ln>
          </c:spPr>
          <c:invertIfNegative val="0"/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Calibri"/>
                  </a:defRPr>
                </a:pPr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Planilha1!$M$4:$M$5</c:f>
              <c:numCache>
                <c:formatCode>General</c:formatCode>
                <c:ptCount val="2"/>
              </c:numCache>
            </c:numRef>
          </c:val>
        </c:ser>
        <c:ser>
          <c:idx val="8"/>
          <c:order val="8"/>
          <c:tx>
            <c:strRef>
              <c:f>Planilha1!$N$2:$N$3</c:f>
              <c:strCache>
                <c:ptCount val="1"/>
                <c:pt idx="0">
                  <c:v/>
                </c:pt>
              </c:strCache>
            </c:strRef>
          </c:tx>
          <c:spPr>
            <a:solidFill>
              <a:srgbClr val="636363"/>
            </a:solidFill>
            <a:ln w="0">
              <a:noFill/>
            </a:ln>
          </c:spPr>
          <c:invertIfNegative val="0"/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Calibri"/>
                  </a:defRPr>
                </a:pPr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Planilha1!$N$4:$N$5</c:f>
              <c:numCache>
                <c:formatCode>General</c:formatCode>
                <c:ptCount val="2"/>
              </c:numCache>
            </c:numRef>
          </c:val>
        </c:ser>
        <c:ser>
          <c:idx val="9"/>
          <c:order val="9"/>
          <c:tx>
            <c:strRef>
              <c:f>Planilha1!$L$2:$L$3</c:f>
              <c:strCache>
                <c:ptCount val="1"/>
                <c:pt idx="0">
                  <c:v/>
                </c:pt>
              </c:strCache>
            </c:strRef>
          </c:tx>
          <c:spPr>
            <a:solidFill>
              <a:srgbClr val="997300"/>
            </a:solidFill>
            <a:ln w="0">
              <a:noFill/>
            </a:ln>
          </c:spPr>
          <c:invertIfNegative val="0"/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Calibri"/>
                  </a:defRPr>
                </a:pPr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Planilha1!$L$4:$L$5</c:f>
              <c:numCache>
                <c:formatCode>General</c:formatCode>
                <c:ptCount val="2"/>
              </c:numCache>
            </c:numRef>
          </c:val>
        </c:ser>
        <c:ser>
          <c:idx val="10"/>
          <c:order val="10"/>
          <c:tx>
            <c:strRef>
              <c:f>Planilha1!$M$2:$M$3</c:f>
              <c:strCache>
                <c:ptCount val="1"/>
                <c:pt idx="0">
                  <c:v/>
                </c:pt>
              </c:strCache>
            </c:strRef>
          </c:tx>
          <c:spPr>
            <a:solidFill>
              <a:srgbClr val="264478"/>
            </a:solidFill>
            <a:ln w="0">
              <a:noFill/>
            </a:ln>
          </c:spPr>
          <c:invertIfNegative val="0"/>
          <c:dLbls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Calibri"/>
                  </a:defRPr>
                </a:pPr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Planilha1!$M$4:$M$5</c:f>
              <c:numCache>
                <c:formatCode>General</c:formatCode>
                <c:ptCount val="2"/>
              </c:numCache>
            </c:numRef>
          </c:val>
        </c:ser>
        <c:gapWidth val="219"/>
        <c:overlap val="-27"/>
        <c:axId val="99780288"/>
        <c:axId val="6879294"/>
      </c:barChart>
      <c:catAx>
        <c:axId val="9978028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9360">
            <a:solidFill>
              <a:srgbClr val="d9d9d9"/>
            </a:solidFill>
            <a:round/>
          </a:ln>
        </c:spPr>
        <c:txPr>
          <a:bodyPr/>
          <a:lstStyle/>
          <a:p>
            <a:pPr>
              <a:defRPr b="0" sz="900" spc="-1" strike="noStrike">
                <a:solidFill>
                  <a:srgbClr val="595959"/>
                </a:solidFill>
                <a:latin typeface="Calibri"/>
              </a:defRPr>
            </a:pPr>
          </a:p>
        </c:txPr>
        <c:crossAx val="6879294"/>
        <c:crosses val="autoZero"/>
        <c:auto val="1"/>
        <c:lblAlgn val="ctr"/>
        <c:lblOffset val="100"/>
        <c:noMultiLvlLbl val="0"/>
      </c:catAx>
      <c:valAx>
        <c:axId val="6879294"/>
        <c:scaling>
          <c:orientation val="minMax"/>
        </c:scaling>
        <c:delete val="0"/>
        <c:axPos val="l"/>
        <c:majorGridlines>
          <c:spPr>
            <a:ln w="9360">
              <a:solidFill>
                <a:srgbClr val="d9d9d9"/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b="0" sz="900" spc="-1" strike="noStrike">
                <a:solidFill>
                  <a:srgbClr val="595959"/>
                </a:solidFill>
                <a:latin typeface="Calibri"/>
              </a:defRPr>
            </a:pPr>
          </a:p>
        </c:txPr>
        <c:crossAx val="99780288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b="0" sz="900" spc="-1" strike="noStrike">
              <a:solidFill>
                <a:srgbClr val="595959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5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16</xdr:col>
      <xdr:colOff>33840</xdr:colOff>
      <xdr:row>36</xdr:row>
      <xdr:rowOff>154800</xdr:rowOff>
    </xdr:to>
    <xdr:graphicFrame>
      <xdr:nvGraphicFramePr>
        <xdr:cNvPr id="0" name="Gráfico 1"/>
        <xdr:cNvGraphicFramePr/>
      </xdr:nvGraphicFramePr>
      <xdr:xfrm>
        <a:off x="0" y="0"/>
        <a:ext cx="10203840" cy="600696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75" zoomScaleNormal="75" zoomScalePageLayoutView="100" workbookViewId="0">
      <selection pane="topLeft" activeCell="A1" activeCellId="0" sqref="A1"/>
    </sheetView>
  </sheetViews>
  <sheetFormatPr defaultColWidth="9.01953125" defaultRowHeight="12.8" zeroHeight="false" outlineLevelRow="0" outlineLevelCol="0"/>
  <sheetData/>
  <printOptions headings="false" gridLines="false" gridLinesSet="true" horizontalCentered="false" verticalCentered="false"/>
  <pageMargins left="0.511805555555555" right="0.511805555555555" top="0.7875" bottom="0.7875" header="0.511805555555555" footer="0.511805555555555"/>
  <pageSetup paperSize="77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MJ1048576"/>
  <sheetViews>
    <sheetView showFormulas="false" showGridLines="true" showRowColHeaders="true" showZeros="true" rightToLeft="false" tabSelected="true" showOutlineSymbols="true" defaultGridColor="true" view="normal" topLeftCell="A7" colorId="64" zoomScale="75" zoomScaleNormal="75" zoomScalePageLayoutView="100" workbookViewId="0">
      <selection pane="topLeft" activeCell="L28" activeCellId="0" sqref="L28"/>
    </sheetView>
  </sheetViews>
  <sheetFormatPr defaultColWidth="8.875" defaultRowHeight="13.8" zeroHeight="false" outlineLevelRow="0" outlineLevelCol="0"/>
  <cols>
    <col collapsed="false" customWidth="true" hidden="true" outlineLevel="0" max="1" min="1" style="1" width="12.29"/>
    <col collapsed="false" customWidth="true" hidden="false" outlineLevel="0" max="2" min="2" style="1" width="6.81"/>
    <col collapsed="false" customWidth="true" hidden="false" outlineLevel="0" max="3" min="3" style="1" width="50.02"/>
    <col collapsed="false" customWidth="true" hidden="false" outlineLevel="0" max="4" min="4" style="2" width="22.01"/>
    <col collapsed="false" customWidth="true" hidden="false" outlineLevel="0" max="5" min="5" style="3" width="30.02"/>
    <col collapsed="false" customWidth="true" hidden="false" outlineLevel="0" max="6" min="6" style="4" width="20.22"/>
    <col collapsed="false" customWidth="true" hidden="false" outlineLevel="0" max="8" min="7" style="5" width="16.07"/>
    <col collapsed="false" customWidth="true" hidden="false" outlineLevel="0" max="9" min="9" style="5" width="19.91"/>
    <col collapsed="false" customWidth="true" hidden="false" outlineLevel="0" max="10" min="10" style="1" width="19.91"/>
    <col collapsed="false" customWidth="true" hidden="false" outlineLevel="0" max="11" min="11" style="5" width="19.91"/>
    <col collapsed="false" customWidth="true" hidden="false" outlineLevel="0" max="12" min="12" style="1" width="55.94"/>
    <col collapsed="false" customWidth="true" hidden="false" outlineLevel="0" max="13" min="13" style="1" width="16.87"/>
    <col collapsed="false" customWidth="true" hidden="false" outlineLevel="0" max="14" min="14" style="1" width="21.57"/>
    <col collapsed="false" customWidth="false" hidden="false" outlineLevel="0" max="1021" min="15" style="1" width="8.86"/>
    <col collapsed="false" customWidth="true" hidden="false" outlineLevel="0" max="1024" min="1022" style="0" width="11.52"/>
  </cols>
  <sheetData>
    <row r="1" customFormat="false" ht="15" hidden="true" customHeight="true" outlineLevel="0" collapsed="false"/>
    <row r="2" s="5" customFormat="true" ht="30" hidden="false" customHeight="true" outlineLevel="0" collapsed="false">
      <c r="C2" s="6" t="s">
        <v>0</v>
      </c>
      <c r="D2" s="6"/>
      <c r="E2" s="6"/>
      <c r="F2" s="6"/>
      <c r="G2" s="6"/>
      <c r="H2" s="6"/>
      <c r="I2" s="6"/>
      <c r="J2" s="6"/>
      <c r="K2" s="6"/>
      <c r="L2" s="6"/>
      <c r="AMH2" s="0"/>
      <c r="AMI2" s="0"/>
      <c r="AMJ2" s="0"/>
    </row>
    <row r="3" s="5" customFormat="true" ht="30" hidden="false" customHeight="true" outlineLevel="0" collapsed="false">
      <c r="C3" s="7" t="s">
        <v>1</v>
      </c>
      <c r="D3" s="7"/>
      <c r="E3" s="7"/>
      <c r="F3" s="7"/>
      <c r="G3" s="7"/>
      <c r="H3" s="7"/>
      <c r="I3" s="7"/>
      <c r="J3" s="7"/>
      <c r="K3" s="7"/>
      <c r="L3" s="7"/>
      <c r="AMH3" s="0"/>
      <c r="AMI3" s="0"/>
      <c r="AMJ3" s="0"/>
    </row>
    <row r="4" s="12" customFormat="true" ht="23.45" hidden="false" customHeight="true" outlineLevel="0" collapsed="false">
      <c r="A4" s="8" t="s">
        <v>2</v>
      </c>
      <c r="B4" s="9"/>
      <c r="C4" s="10" t="s">
        <v>3</v>
      </c>
      <c r="D4" s="11" t="s">
        <v>4</v>
      </c>
      <c r="E4" s="11" t="s">
        <v>5</v>
      </c>
      <c r="F4" s="10" t="s">
        <v>6</v>
      </c>
      <c r="G4" s="10"/>
      <c r="H4" s="10"/>
      <c r="I4" s="10"/>
      <c r="J4" s="10"/>
      <c r="K4" s="10"/>
      <c r="L4" s="10" t="s">
        <v>7</v>
      </c>
      <c r="AMH4" s="0"/>
      <c r="AMI4" s="0"/>
      <c r="AMJ4" s="0"/>
    </row>
    <row r="5" s="12" customFormat="true" ht="23.45" hidden="false" customHeight="true" outlineLevel="0" collapsed="false">
      <c r="A5" s="8"/>
      <c r="B5" s="9"/>
      <c r="C5" s="10"/>
      <c r="D5" s="11"/>
      <c r="E5" s="11"/>
      <c r="F5" s="10" t="s">
        <v>8</v>
      </c>
      <c r="G5" s="10" t="s">
        <v>9</v>
      </c>
      <c r="H5" s="10" t="s">
        <v>10</v>
      </c>
      <c r="I5" s="10" t="s">
        <v>11</v>
      </c>
      <c r="J5" s="10" t="s">
        <v>12</v>
      </c>
      <c r="K5" s="10" t="s">
        <v>13</v>
      </c>
      <c r="L5" s="10"/>
      <c r="AMH5" s="0"/>
      <c r="AMI5" s="0"/>
      <c r="AMJ5" s="0"/>
    </row>
    <row r="6" customFormat="false" ht="24.85" hidden="false" customHeight="false" outlineLevel="0" collapsed="false">
      <c r="A6" s="13" t="s">
        <v>14</v>
      </c>
      <c r="B6" s="14"/>
      <c r="C6" s="15" t="s">
        <v>15</v>
      </c>
      <c r="D6" s="16" t="s">
        <v>16</v>
      </c>
      <c r="E6" s="16" t="s">
        <v>17</v>
      </c>
      <c r="F6" s="16" t="s">
        <v>18</v>
      </c>
      <c r="G6" s="17" t="n">
        <v>46190</v>
      </c>
      <c r="H6" s="17" t="n">
        <v>46193</v>
      </c>
      <c r="I6" s="18" t="n">
        <v>1896.54</v>
      </c>
      <c r="J6" s="18" t="n">
        <v>1601.81</v>
      </c>
      <c r="K6" s="19" t="n">
        <f aca="false">J6+I6</f>
        <v>3498.35</v>
      </c>
      <c r="L6" s="15" t="s">
        <v>19</v>
      </c>
      <c r="M6" s="20"/>
    </row>
    <row r="7" customFormat="false" ht="15" hidden="false" customHeight="false" outlineLevel="0" collapsed="false">
      <c r="A7" s="13"/>
      <c r="B7" s="14"/>
      <c r="C7" s="15" t="s">
        <v>20</v>
      </c>
      <c r="D7" s="16" t="s">
        <v>21</v>
      </c>
      <c r="E7" s="16" t="s">
        <v>22</v>
      </c>
      <c r="F7" s="16" t="s">
        <v>18</v>
      </c>
      <c r="G7" s="17" t="n">
        <v>46190</v>
      </c>
      <c r="H7" s="17" t="n">
        <v>46193</v>
      </c>
      <c r="I7" s="18" t="n">
        <v>1896.54</v>
      </c>
      <c r="J7" s="18" t="n">
        <v>1601.81</v>
      </c>
      <c r="K7" s="19" t="n">
        <f aca="false">J7+I7</f>
        <v>3498.35</v>
      </c>
      <c r="L7" s="15" t="s">
        <v>23</v>
      </c>
      <c r="M7" s="20"/>
    </row>
    <row r="8" customFormat="false" ht="15" hidden="false" customHeight="false" outlineLevel="0" collapsed="false">
      <c r="C8" s="15" t="s">
        <v>24</v>
      </c>
      <c r="D8" s="16" t="s">
        <v>16</v>
      </c>
      <c r="E8" s="16" t="s">
        <v>25</v>
      </c>
      <c r="F8" s="16" t="s">
        <v>26</v>
      </c>
      <c r="G8" s="17" t="n">
        <v>46176</v>
      </c>
      <c r="H8" s="21"/>
      <c r="I8" s="18" t="n">
        <v>889</v>
      </c>
      <c r="J8" s="22" t="n">
        <v>500</v>
      </c>
      <c r="K8" s="19" t="n">
        <f aca="false">J8+I8</f>
        <v>1389</v>
      </c>
      <c r="L8" s="15" t="s">
        <v>27</v>
      </c>
    </row>
    <row r="9" customFormat="false" ht="24.85" hidden="false" customHeight="false" outlineLevel="0" collapsed="false">
      <c r="C9" s="15" t="s">
        <v>15</v>
      </c>
      <c r="D9" s="16" t="s">
        <v>16</v>
      </c>
      <c r="E9" s="16" t="s">
        <v>28</v>
      </c>
      <c r="F9" s="16" t="s">
        <v>29</v>
      </c>
      <c r="G9" s="17" t="n">
        <v>46225</v>
      </c>
      <c r="H9" s="16" t="s">
        <v>30</v>
      </c>
      <c r="I9" s="18" t="n">
        <v>1024.89</v>
      </c>
      <c r="J9" s="18" t="n">
        <v>1002.74</v>
      </c>
      <c r="K9" s="19" t="n">
        <f aca="false">J9+I9</f>
        <v>2027.63</v>
      </c>
      <c r="L9" s="15" t="s">
        <v>31</v>
      </c>
    </row>
    <row r="10" customFormat="false" ht="24.85" hidden="false" customHeight="false" outlineLevel="0" collapsed="false">
      <c r="C10" s="15" t="s">
        <v>32</v>
      </c>
      <c r="D10" s="16" t="s">
        <v>21</v>
      </c>
      <c r="E10" s="16" t="s">
        <v>33</v>
      </c>
      <c r="F10" s="16" t="s">
        <v>29</v>
      </c>
      <c r="G10" s="17" t="n">
        <v>46225</v>
      </c>
      <c r="H10" s="16" t="s">
        <v>30</v>
      </c>
      <c r="I10" s="18" t="n">
        <v>1024.89</v>
      </c>
      <c r="J10" s="18" t="n">
        <v>1002.74</v>
      </c>
      <c r="K10" s="19" t="n">
        <f aca="false">J10+I10</f>
        <v>2027.63</v>
      </c>
      <c r="L10" s="15" t="s">
        <v>34</v>
      </c>
    </row>
    <row r="11" customFormat="false" ht="24.85" hidden="false" customHeight="false" outlineLevel="0" collapsed="false">
      <c r="C11" s="15" t="s">
        <v>35</v>
      </c>
      <c r="D11" s="16" t="s">
        <v>36</v>
      </c>
      <c r="E11" s="16" t="s">
        <v>37</v>
      </c>
      <c r="F11" s="16" t="s">
        <v>29</v>
      </c>
      <c r="G11" s="17" t="n">
        <v>46225</v>
      </c>
      <c r="H11" s="16" t="s">
        <v>30</v>
      </c>
      <c r="I11" s="18" t="n">
        <v>1024.89</v>
      </c>
      <c r="J11" s="18" t="n">
        <v>1002.74</v>
      </c>
      <c r="K11" s="19" t="n">
        <f aca="false">J11+I11</f>
        <v>2027.63</v>
      </c>
      <c r="L11" s="15" t="s">
        <v>34</v>
      </c>
    </row>
    <row r="12" customFormat="false" ht="24.85" hidden="false" customHeight="false" outlineLevel="0" collapsed="false">
      <c r="C12" s="15" t="s">
        <v>38</v>
      </c>
      <c r="D12" s="16" t="s">
        <v>16</v>
      </c>
      <c r="E12" s="16" t="s">
        <v>39</v>
      </c>
      <c r="F12" s="16" t="s">
        <v>40</v>
      </c>
      <c r="G12" s="17" t="n">
        <v>46179</v>
      </c>
      <c r="H12" s="17" t="n">
        <v>46182</v>
      </c>
      <c r="I12" s="18" t="n">
        <v>2369.59</v>
      </c>
      <c r="J12" s="18" t="n">
        <v>1717.34</v>
      </c>
      <c r="K12" s="19" t="n">
        <f aca="false">J12+I12</f>
        <v>4086.93</v>
      </c>
      <c r="L12" s="15" t="s">
        <v>41</v>
      </c>
    </row>
    <row r="13" customFormat="false" ht="15" hidden="false" customHeight="false" outlineLevel="0" collapsed="false">
      <c r="C13" s="15" t="s">
        <v>42</v>
      </c>
      <c r="D13" s="16" t="s">
        <v>21</v>
      </c>
      <c r="E13" s="16" t="s">
        <v>43</v>
      </c>
      <c r="F13" s="16" t="s">
        <v>44</v>
      </c>
      <c r="G13" s="17" t="n">
        <v>46181</v>
      </c>
      <c r="H13" s="17" t="n">
        <v>46183</v>
      </c>
      <c r="I13" s="18" t="n">
        <v>2234.43</v>
      </c>
      <c r="J13" s="18" t="n">
        <v>4217.02</v>
      </c>
      <c r="K13" s="19" t="n">
        <f aca="false">J13+I13</f>
        <v>6451.45</v>
      </c>
      <c r="L13" s="15" t="s">
        <v>45</v>
      </c>
    </row>
    <row r="14" customFormat="false" ht="24.85" hidden="false" customHeight="false" outlineLevel="0" collapsed="false">
      <c r="C14" s="15" t="s">
        <v>46</v>
      </c>
      <c r="D14" s="16" t="s">
        <v>21</v>
      </c>
      <c r="E14" s="16" t="s">
        <v>47</v>
      </c>
      <c r="F14" s="16" t="s">
        <v>48</v>
      </c>
      <c r="G14" s="17" t="n">
        <v>46229</v>
      </c>
      <c r="H14" s="17" t="n">
        <v>46232</v>
      </c>
      <c r="I14" s="18" t="n">
        <v>2030.17</v>
      </c>
      <c r="J14" s="18" t="n">
        <v>611.07</v>
      </c>
      <c r="K14" s="19" t="n">
        <f aca="false">J14+I14</f>
        <v>2641.24</v>
      </c>
      <c r="L14" s="15" t="s">
        <v>49</v>
      </c>
    </row>
    <row r="15" customFormat="false" ht="24.85" hidden="false" customHeight="false" outlineLevel="0" collapsed="false">
      <c r="C15" s="15" t="s">
        <v>50</v>
      </c>
      <c r="D15" s="16" t="s">
        <v>16</v>
      </c>
      <c r="E15" s="16" t="s">
        <v>51</v>
      </c>
      <c r="F15" s="16" t="s">
        <v>52</v>
      </c>
      <c r="G15" s="17" t="n">
        <v>46229</v>
      </c>
      <c r="H15" s="17" t="n">
        <v>46232</v>
      </c>
      <c r="I15" s="18" t="n">
        <v>934.36</v>
      </c>
      <c r="J15" s="18" t="n">
        <v>1407.8</v>
      </c>
      <c r="K15" s="19" t="n">
        <f aca="false">J15+I15</f>
        <v>2342.16</v>
      </c>
      <c r="L15" s="15" t="s">
        <v>53</v>
      </c>
    </row>
    <row r="16" customFormat="false" ht="24.85" hidden="false" customHeight="false" outlineLevel="0" collapsed="false">
      <c r="C16" s="15" t="s">
        <v>54</v>
      </c>
      <c r="D16" s="16" t="s">
        <v>55</v>
      </c>
      <c r="E16" s="16" t="s">
        <v>56</v>
      </c>
      <c r="F16" s="16" t="s">
        <v>48</v>
      </c>
      <c r="G16" s="17" t="n">
        <v>46190</v>
      </c>
      <c r="H16" s="17" t="n">
        <v>46192</v>
      </c>
      <c r="I16" s="18" t="n">
        <v>2523.99</v>
      </c>
      <c r="J16" s="18" t="n">
        <v>2284.77</v>
      </c>
      <c r="K16" s="19" t="n">
        <f aca="false">J16+I16</f>
        <v>4808.76</v>
      </c>
      <c r="L16" s="15" t="s">
        <v>57</v>
      </c>
    </row>
    <row r="17" customFormat="false" ht="24.85" hidden="false" customHeight="false" outlineLevel="0" collapsed="false">
      <c r="C17" s="15" t="s">
        <v>58</v>
      </c>
      <c r="D17" s="16" t="s">
        <v>36</v>
      </c>
      <c r="E17" s="16" t="s">
        <v>59</v>
      </c>
      <c r="F17" s="16" t="s">
        <v>48</v>
      </c>
      <c r="G17" s="17" t="n">
        <v>46190</v>
      </c>
      <c r="H17" s="17" t="n">
        <v>46191</v>
      </c>
      <c r="I17" s="18" t="n">
        <v>3723.14</v>
      </c>
      <c r="J17" s="18" t="n">
        <v>4353.67</v>
      </c>
      <c r="K17" s="19" t="n">
        <f aca="false">J17+I17</f>
        <v>8076.81</v>
      </c>
      <c r="L17" s="15" t="s">
        <v>60</v>
      </c>
    </row>
    <row r="18" customFormat="false" ht="24.85" hidden="false" customHeight="false" outlineLevel="0" collapsed="false">
      <c r="C18" s="15" t="s">
        <v>61</v>
      </c>
      <c r="D18" s="16" t="s">
        <v>21</v>
      </c>
      <c r="E18" s="16" t="s">
        <v>62</v>
      </c>
      <c r="F18" s="16" t="s">
        <v>48</v>
      </c>
      <c r="G18" s="17" t="n">
        <v>46190</v>
      </c>
      <c r="H18" s="17" t="n">
        <v>46191</v>
      </c>
      <c r="I18" s="18" t="n">
        <v>2153.89</v>
      </c>
      <c r="J18" s="18" t="n">
        <v>3523.87</v>
      </c>
      <c r="K18" s="19" t="n">
        <f aca="false">J18+I18</f>
        <v>5677.76</v>
      </c>
      <c r="L18" s="15" t="s">
        <v>60</v>
      </c>
    </row>
    <row r="19" customFormat="false" ht="24.85" hidden="false" customHeight="false" outlineLevel="0" collapsed="false">
      <c r="C19" s="15" t="s">
        <v>63</v>
      </c>
      <c r="D19" s="16" t="s">
        <v>21</v>
      </c>
      <c r="E19" s="16" t="s">
        <v>64</v>
      </c>
      <c r="F19" s="16" t="s">
        <v>48</v>
      </c>
      <c r="G19" s="17" t="n">
        <v>46190</v>
      </c>
      <c r="H19" s="17" t="n">
        <v>46191</v>
      </c>
      <c r="I19" s="18" t="n">
        <v>2689.89</v>
      </c>
      <c r="J19" s="18" t="n">
        <v>4946.24</v>
      </c>
      <c r="K19" s="19" t="n">
        <f aca="false">J19+I19</f>
        <v>7636.13</v>
      </c>
      <c r="L19" s="15" t="s">
        <v>60</v>
      </c>
    </row>
    <row r="20" customFormat="false" ht="15" hidden="false" customHeight="false" outlineLevel="0" collapsed="false">
      <c r="C20" s="15" t="s">
        <v>65</v>
      </c>
      <c r="D20" s="16" t="s">
        <v>21</v>
      </c>
      <c r="E20" s="16" t="s">
        <v>66</v>
      </c>
      <c r="F20" s="16" t="s">
        <v>26</v>
      </c>
      <c r="G20" s="17" t="n">
        <v>46203</v>
      </c>
      <c r="H20" s="17" t="n">
        <v>46208</v>
      </c>
      <c r="I20" s="18" t="n">
        <v>715.71</v>
      </c>
      <c r="J20" s="18" t="n">
        <v>1495.02</v>
      </c>
      <c r="K20" s="19" t="n">
        <f aca="false">J20+I20</f>
        <v>2210.73</v>
      </c>
      <c r="L20" s="15" t="s">
        <v>67</v>
      </c>
    </row>
    <row r="21" customFormat="false" ht="15" hidden="false" customHeight="false" outlineLevel="0" collapsed="false">
      <c r="C21" s="15" t="s">
        <v>24</v>
      </c>
      <c r="D21" s="16" t="s">
        <v>16</v>
      </c>
      <c r="E21" s="16" t="s">
        <v>68</v>
      </c>
      <c r="F21" s="16" t="s">
        <v>26</v>
      </c>
      <c r="G21" s="17" t="n">
        <v>46203</v>
      </c>
      <c r="H21" s="17" t="n">
        <v>46206</v>
      </c>
      <c r="I21" s="18" t="n">
        <v>3670.41</v>
      </c>
      <c r="J21" s="18" t="n">
        <v>2994.61</v>
      </c>
      <c r="K21" s="19" t="n">
        <f aca="false">J21+I21</f>
        <v>6665.02</v>
      </c>
      <c r="L21" s="15" t="s">
        <v>69</v>
      </c>
    </row>
    <row r="22" customFormat="false" ht="24.85" hidden="false" customHeight="false" outlineLevel="0" collapsed="false">
      <c r="C22" s="15" t="s">
        <v>65</v>
      </c>
      <c r="D22" s="16" t="s">
        <v>21</v>
      </c>
      <c r="E22" s="16" t="s">
        <v>70</v>
      </c>
      <c r="F22" s="16" t="s">
        <v>71</v>
      </c>
      <c r="G22" s="17" t="n">
        <v>46242</v>
      </c>
      <c r="H22" s="17" t="n">
        <v>46248</v>
      </c>
      <c r="I22" s="18" t="n">
        <v>1939.64</v>
      </c>
      <c r="J22" s="18" t="n">
        <v>1698.58</v>
      </c>
      <c r="K22" s="19" t="n">
        <f aca="false">J22+I22</f>
        <v>3638.22</v>
      </c>
      <c r="L22" s="15" t="s">
        <v>72</v>
      </c>
    </row>
    <row r="23" customFormat="false" ht="24.85" hidden="false" customHeight="false" outlineLevel="0" collapsed="false">
      <c r="C23" s="15" t="s">
        <v>73</v>
      </c>
      <c r="D23" s="16" t="s">
        <v>74</v>
      </c>
      <c r="E23" s="16" t="s">
        <v>75</v>
      </c>
      <c r="F23" s="16" t="s">
        <v>71</v>
      </c>
      <c r="G23" s="17" t="n">
        <v>46246</v>
      </c>
      <c r="H23" s="17" t="n">
        <v>46248</v>
      </c>
      <c r="I23" s="18" t="n">
        <v>1774.84</v>
      </c>
      <c r="J23" s="18" t="n">
        <v>1834.3</v>
      </c>
      <c r="K23" s="19" t="n">
        <f aca="false">J23+I23</f>
        <v>3609.14</v>
      </c>
      <c r="L23" s="15" t="s">
        <v>76</v>
      </c>
    </row>
    <row r="24" customFormat="false" ht="24.85" hidden="false" customHeight="false" outlineLevel="0" collapsed="false">
      <c r="C24" s="15" t="s">
        <v>77</v>
      </c>
      <c r="D24" s="16" t="s">
        <v>55</v>
      </c>
      <c r="E24" s="16" t="s">
        <v>78</v>
      </c>
      <c r="F24" s="16" t="s">
        <v>71</v>
      </c>
      <c r="G24" s="17" t="n">
        <v>46246</v>
      </c>
      <c r="H24" s="17" t="n">
        <v>46248</v>
      </c>
      <c r="I24" s="18" t="n">
        <v>1774.84</v>
      </c>
      <c r="J24" s="18" t="n">
        <v>1834.3</v>
      </c>
      <c r="K24" s="19" t="n">
        <f aca="false">J24+I24</f>
        <v>3609.14</v>
      </c>
      <c r="L24" s="15" t="s">
        <v>76</v>
      </c>
    </row>
    <row r="25" customFormat="false" ht="24.85" hidden="false" customHeight="false" outlineLevel="0" collapsed="false">
      <c r="C25" s="15" t="s">
        <v>50</v>
      </c>
      <c r="D25" s="16" t="s">
        <v>16</v>
      </c>
      <c r="E25" s="16" t="s">
        <v>79</v>
      </c>
      <c r="F25" s="16" t="s">
        <v>71</v>
      </c>
      <c r="G25" s="17" t="n">
        <v>46246</v>
      </c>
      <c r="H25" s="17" t="n">
        <v>46250</v>
      </c>
      <c r="I25" s="18" t="n">
        <v>1531.04</v>
      </c>
      <c r="J25" s="18" t="n">
        <v>1054.03</v>
      </c>
      <c r="K25" s="19" t="n">
        <f aca="false">J25+I25</f>
        <v>2585.07</v>
      </c>
      <c r="L25" s="15" t="s">
        <v>76</v>
      </c>
    </row>
    <row r="26" customFormat="false" ht="24.85" hidden="false" customHeight="false" outlineLevel="0" collapsed="false">
      <c r="C26" s="15" t="s">
        <v>80</v>
      </c>
      <c r="D26" s="16" t="s">
        <v>21</v>
      </c>
      <c r="E26" s="16" t="s">
        <v>81</v>
      </c>
      <c r="F26" s="16" t="s">
        <v>48</v>
      </c>
      <c r="G26" s="17" t="n">
        <v>46197</v>
      </c>
      <c r="H26" s="17" t="n">
        <v>46199</v>
      </c>
      <c r="I26" s="18" t="n">
        <v>3245.04</v>
      </c>
      <c r="J26" s="23" t="n">
        <v>2539.82</v>
      </c>
      <c r="K26" s="19" t="n">
        <f aca="false">J26+I26</f>
        <v>5784.86</v>
      </c>
      <c r="L26" s="15" t="s">
        <v>82</v>
      </c>
    </row>
    <row r="27" customFormat="false" ht="23.85" hidden="false" customHeight="false" outlineLevel="0" collapsed="false">
      <c r="C27" s="15" t="s">
        <v>73</v>
      </c>
      <c r="D27" s="16" t="s">
        <v>74</v>
      </c>
      <c r="E27" s="16" t="s">
        <v>83</v>
      </c>
      <c r="F27" s="16" t="s">
        <v>48</v>
      </c>
      <c r="G27" s="21"/>
      <c r="H27" s="21"/>
      <c r="I27" s="22"/>
      <c r="J27" s="24" t="n">
        <v>500</v>
      </c>
      <c r="K27" s="19" t="n">
        <f aca="false">J27+I27</f>
        <v>500</v>
      </c>
      <c r="L27" s="15" t="s">
        <v>84</v>
      </c>
    </row>
    <row r="28" customFormat="false" ht="24.85" hidden="false" customHeight="false" outlineLevel="0" collapsed="false">
      <c r="C28" s="15" t="s">
        <v>65</v>
      </c>
      <c r="D28" s="16" t="s">
        <v>21</v>
      </c>
      <c r="E28" s="16" t="s">
        <v>85</v>
      </c>
      <c r="F28" s="16" t="s">
        <v>48</v>
      </c>
      <c r="G28" s="17" t="n">
        <v>46197</v>
      </c>
      <c r="H28" s="17" t="n">
        <v>46199</v>
      </c>
      <c r="I28" s="18" t="n">
        <v>3245.04</v>
      </c>
      <c r="J28" s="18" t="n">
        <v>2539.82</v>
      </c>
      <c r="K28" s="19" t="n">
        <f aca="false">J28+I28</f>
        <v>5784.86</v>
      </c>
      <c r="L28" s="15" t="s">
        <v>86</v>
      </c>
    </row>
    <row r="29" customFormat="false" ht="24.85" hidden="false" customHeight="false" outlineLevel="0" collapsed="false">
      <c r="C29" s="15" t="s">
        <v>63</v>
      </c>
      <c r="D29" s="16" t="s">
        <v>21</v>
      </c>
      <c r="E29" s="16" t="s">
        <v>87</v>
      </c>
      <c r="F29" s="16" t="s">
        <v>48</v>
      </c>
      <c r="G29" s="17" t="n">
        <v>46216</v>
      </c>
      <c r="H29" s="17" t="n">
        <v>46218</v>
      </c>
      <c r="I29" s="18" t="n">
        <v>2642.25</v>
      </c>
      <c r="J29" s="18" t="n">
        <v>2050.3</v>
      </c>
      <c r="K29" s="19" t="n">
        <f aca="false">J29+I29</f>
        <v>4692.55</v>
      </c>
      <c r="L29" s="15" t="s">
        <v>88</v>
      </c>
    </row>
    <row r="30" customFormat="false" ht="24.85" hidden="false" customHeight="false" outlineLevel="0" collapsed="false">
      <c r="C30" s="15" t="s">
        <v>89</v>
      </c>
      <c r="D30" s="16" t="s">
        <v>16</v>
      </c>
      <c r="E30" s="16" t="s">
        <v>90</v>
      </c>
      <c r="F30" s="16" t="s">
        <v>48</v>
      </c>
      <c r="G30" s="17" t="n">
        <v>46229</v>
      </c>
      <c r="H30" s="17" t="n">
        <v>46232</v>
      </c>
      <c r="I30" s="18" t="n">
        <v>1676.35</v>
      </c>
      <c r="J30" s="18" t="n">
        <v>574.29</v>
      </c>
      <c r="K30" s="19" t="n">
        <f aca="false">J30+I30</f>
        <v>2250.64</v>
      </c>
      <c r="L30" s="15" t="s">
        <v>91</v>
      </c>
    </row>
    <row r="32" customFormat="false" ht="18.55" hidden="false" customHeight="false" outlineLevel="0" collapsed="false">
      <c r="I32" s="25" t="s">
        <v>92</v>
      </c>
      <c r="J32" s="25"/>
      <c r="K32" s="26" t="n">
        <f aca="false">SUM(K6:K30)</f>
        <v>97520.06</v>
      </c>
    </row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autoFilter ref="A4:A7"/>
  <mergeCells count="9">
    <mergeCell ref="C2:L2"/>
    <mergeCell ref="C3:L3"/>
    <mergeCell ref="A4:A5"/>
    <mergeCell ref="C4:C5"/>
    <mergeCell ref="D4:D5"/>
    <mergeCell ref="E4:E5"/>
    <mergeCell ref="F4:K4"/>
    <mergeCell ref="L4:L5"/>
    <mergeCell ref="I32:J32"/>
  </mergeCells>
  <printOptions headings="false" gridLines="false" gridLinesSet="true" horizontalCentered="false" verticalCentered="false"/>
  <pageMargins left="0.511805555555555" right="0.511805555555555" top="0.7875" bottom="0.7875" header="0.511805555555555" footer="0.511805555555555"/>
  <pageSetup paperSize="9" scale="7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22013</TotalTime>
  <Application>LibreOffice/7.0.6.2$Windows_X86_64 LibreOffice_project/144abb84a525d8e30c9dbbefa69cbbf2d8d4ae3b</Application>
  <AppVersion>15.0000</AppVersion>
  <Company>CNJ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2021-10-15T22:49:43Z</dcterms:created>
  <dc:creator>Administrador</dc:creator>
  <dc:description/>
  <dc:language>pt-BR</dc:language>
  <cp:lastModifiedBy/>
  <dcterms:modified xsi:type="dcterms:W3CDTF">2026-07-20T14:48:56Z</dcterms:modified>
  <cp:revision>146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