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1" activeTab="1"/>
  </bookViews>
  <sheets>
    <sheet name="Gráfico1" sheetId="1" state="hidden" r:id="rId1"/>
    <sheet name="Planilha1" sheetId="2" r:id="rId2"/>
  </sheets>
  <definedNames>
    <definedName name="_xlnm._FilterDatabase" localSheetId="1" hidden="1">Planilha1!$A$4:$A$7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8" i="2" l="1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40" i="2" s="1"/>
</calcChain>
</file>

<file path=xl/sharedStrings.xml><?xml version="1.0" encoding="utf-8"?>
<sst xmlns="http://schemas.openxmlformats.org/spreadsheetml/2006/main" count="181" uniqueCount="120">
  <si>
    <t>Relatório de Passagens – TJES</t>
  </si>
  <si>
    <t>Processo</t>
  </si>
  <si>
    <t>Favorecido</t>
  </si>
  <si>
    <t>Cargo ou Função</t>
  </si>
  <si>
    <t>Processo SEI!</t>
  </si>
  <si>
    <t>Passagem</t>
  </si>
  <si>
    <t>Motivo</t>
  </si>
  <si>
    <t>Trecho</t>
  </si>
  <si>
    <t>Data ida</t>
  </si>
  <si>
    <t>Data volta</t>
  </si>
  <si>
    <t>Trecho ida</t>
  </si>
  <si>
    <t>Trecho retorno</t>
  </si>
  <si>
    <t>Valor (R$)</t>
  </si>
  <si>
    <t>10571/2022</t>
  </si>
  <si>
    <t>SAMUEL MEIRA BRASIL JR</t>
  </si>
  <si>
    <t>Desembargador</t>
  </si>
  <si>
    <t>7007376-45.2025.8.08.0000</t>
  </si>
  <si>
    <t xml:space="preserve">Brasília/DF  </t>
  </si>
  <si>
    <t xml:space="preserve">Reunião institucional no STF </t>
  </si>
  <si>
    <t>DANIEL PEÇANHA MOREIRA</t>
  </si>
  <si>
    <t>Magistrado</t>
  </si>
  <si>
    <t>7007061-17.2025.8.08.0000</t>
  </si>
  <si>
    <t>São Paulo/SP</t>
  </si>
  <si>
    <t xml:space="preserve">Participação no Projeto “Cultura da Solução Pacífica das Controvérsias” </t>
  </si>
  <si>
    <t>IZABELLA DALLA SILY CASAGRANDE</t>
  </si>
  <si>
    <t>Servidor</t>
  </si>
  <si>
    <t>7007011-88.2025.8.08.0000</t>
  </si>
  <si>
    <t xml:space="preserve">PARTICIPAÇÃO NO IV ENCONTRO NACIONAL: TRATAMENTOS ADEQUADOS E SOLUÇÕES CONSENSUAIS DOS CONFLITOS PELO SISTEMA DE JUSTIÇA </t>
  </si>
  <si>
    <t>JOSE FLAVIO DANGELO ALCURI</t>
  </si>
  <si>
    <t>7007570-45.2025.8.08.0000</t>
  </si>
  <si>
    <t xml:space="preserve">Recife/PE </t>
  </si>
  <si>
    <t xml:space="preserve">Congresso Execução Fiscal: Estratégias de Atuação do Judiciário </t>
  </si>
  <si>
    <t>JANETE VARGAS SIMÕES</t>
  </si>
  <si>
    <t>Desembargadora</t>
  </si>
  <si>
    <t>7007007-51.2025.8.08.0000</t>
  </si>
  <si>
    <t xml:space="preserve">Participar do evento que inicia em 18.08.25 às 9h e palestrar abordando o tema “CEJUSC e NUPEMEC: desafios e perspectivas” </t>
  </si>
  <si>
    <t>CARLOS MAGNO MOULIN LIMA</t>
  </si>
  <si>
    <t>7007572-15.2025.8.08.0000</t>
  </si>
  <si>
    <t>GUILHERME DE LIMA VARGAS</t>
  </si>
  <si>
    <t>7007551-39.2025.8.08.0000</t>
  </si>
  <si>
    <t xml:space="preserve">Participação no Congresso Execução Fiscal: Estratégias de Atuação do Judiciário </t>
  </si>
  <si>
    <t>MARIA JOVITA FERREIRA REISEN</t>
  </si>
  <si>
    <t>7007571-30.2025.8.08.0000</t>
  </si>
  <si>
    <t xml:space="preserve"> Congresso Execução Fiscal: Estratégias de Atuação do Judiciário </t>
  </si>
  <si>
    <t>WESLEY PEREIRA PIMENTEL</t>
  </si>
  <si>
    <t>7007068-09.2025.8.08.0000</t>
  </si>
  <si>
    <t xml:space="preserve">Participação em congresso relacionado ao PJE e Inteligência Artificial </t>
  </si>
  <si>
    <t>FABIO BERMUDES CABRAL</t>
  </si>
  <si>
    <t>7007247-40.2025.8.08.0000</t>
  </si>
  <si>
    <t>RICARDO DESTEFANI PASSAMANI</t>
  </si>
  <si>
    <t>7007276-90.2025.8.08.0000</t>
  </si>
  <si>
    <t>JULIANA BOZZATO SCHUNK</t>
  </si>
  <si>
    <t>7007623-26.2025.8.08.0000</t>
  </si>
  <si>
    <t xml:space="preserve">Participação no VI Seminário da Política Nacional Sobre Saúde dos Magistrados e Servidores do Poder Judiciário </t>
  </si>
  <si>
    <t>VANESSA PEREIRA FIOROTTI FRAZZI</t>
  </si>
  <si>
    <t>7007608-57.2025.8.08.0000</t>
  </si>
  <si>
    <t>JAKLANE DE SOUZA ALMEIDA</t>
  </si>
  <si>
    <t>7007560-98.2025.8.08.0000</t>
  </si>
  <si>
    <t>Salvador/BA</t>
  </si>
  <si>
    <t xml:space="preserve">Curso de formação de Facilitadora em curso de Justiça Restaurativa – Método EVOC </t>
  </si>
  <si>
    <t>KARINA MARQUES PEREIRA</t>
  </si>
  <si>
    <t>7007741-02.2025.8.08.0000</t>
  </si>
  <si>
    <t xml:space="preserve">Participação na 2ª Reunião Preparatória para o 19º Encontro Nacional do Poder Judiciário. </t>
  </si>
  <si>
    <t>FABIO SANTANA VIEIRA</t>
  </si>
  <si>
    <t>7007751-46.2025.8.08.0000</t>
  </si>
  <si>
    <t>VITOR PASSOS MOREIRA</t>
  </si>
  <si>
    <t>7007742-84.2025.8.08.0000</t>
  </si>
  <si>
    <t>RODRIGO LOUZADA FROSSARD</t>
  </si>
  <si>
    <t>7007729-85.2025.8.08.0000</t>
  </si>
  <si>
    <t>CARLOS HENRIQUE GOMES CORREIA</t>
  </si>
  <si>
    <t>7007780-96.2025.8.08.0000</t>
  </si>
  <si>
    <t>ADRIANO BATISTA GONZAGA DE SOUZA</t>
  </si>
  <si>
    <t>7000036-91.2025.8.08.0051</t>
  </si>
  <si>
    <t xml:space="preserve">Participação no Seminário “Racismo no Futebol – O combate à discriminação nos estádios” </t>
  </si>
  <si>
    <t>GUSTAVO LINO BATISTA</t>
  </si>
  <si>
    <t>7007746-24.2025.8.08.0000</t>
  </si>
  <si>
    <t>Rio de Janeiro/RJ</t>
  </si>
  <si>
    <t xml:space="preserve">Seminário “Racismo no Futebol – O combate à discriminação nos estádios” </t>
  </si>
  <si>
    <t>MARIANA RODRIGUES PEREIRA</t>
  </si>
  <si>
    <t>7007752-31.2025.8.08.0000</t>
  </si>
  <si>
    <t xml:space="preserve">Participação no II Encontro Nacional do Comitê dos Direitos da Pessoa com Deficiência no âmbito judicial </t>
  </si>
  <si>
    <t>JORGE HENRIQUE VALLE DOS SANTOS</t>
  </si>
  <si>
    <t>7007810-34.2025.8.08.0000</t>
  </si>
  <si>
    <t xml:space="preserve">Participação no II Encontro Nacional do Comitê dos Direitos de Pessoas com Deficiência no Âmbito Judicial – CNJ  </t>
  </si>
  <si>
    <t>IVANIA MARIA SOUZA MORAES DA SILVA</t>
  </si>
  <si>
    <t>7007748-91.2025.8.08.0000</t>
  </si>
  <si>
    <t xml:space="preserve">Participação do II Encontro Nacional do Comitê da Pessoa com Deficiência  </t>
  </si>
  <si>
    <t>ALDAIR PROCÓPIO</t>
  </si>
  <si>
    <t>7008092-72.2025.8.08.0000</t>
  </si>
  <si>
    <t xml:space="preserve">Participação no 1º Encontro Nacional do Programa Novos Caminhos, nas dependências do CNJ </t>
  </si>
  <si>
    <t>ARION MERGÁR</t>
  </si>
  <si>
    <t>7008093-57.2025.8.08.0000</t>
  </si>
  <si>
    <t>Participação no 1º Encontro Nacional do Programa Novos Caminhos</t>
  </si>
  <si>
    <t>CARLOS EDUARDO RIBEIRO LEMOS</t>
  </si>
  <si>
    <t>7007899-57.2025.8.08.0000</t>
  </si>
  <si>
    <t>São Luís/MA</t>
  </si>
  <si>
    <t xml:space="preserve">Palestrar e participar do 2º Encontro Nacional de Alternativas Penais (2º ENAP) e do 12º Encontro Nacional de Execução Penal (12º ENEP) </t>
  </si>
  <si>
    <t>JOSÉ AUGUSTO FARIAS DE SOUZA</t>
  </si>
  <si>
    <t>7007893-50.2025.8.08.0000</t>
  </si>
  <si>
    <t xml:space="preserve"> Participação na reunião do Colégio Nacional de Supervisores do GMF's  </t>
  </si>
  <si>
    <t>THAMIRIS DEZAN NASCIMENTO PAMPOLIM</t>
  </si>
  <si>
    <t>7007892-65.2025.8.08.0000</t>
  </si>
  <si>
    <t xml:space="preserve">Participação em reunião do Colégio Nacional de Supervisores do GMF's </t>
  </si>
  <si>
    <t>RONNEY BRUNELLI DUTRA</t>
  </si>
  <si>
    <t>7007682-14.2025.8.08.0000</t>
  </si>
  <si>
    <t>Palmas/TO</t>
  </si>
  <si>
    <t xml:space="preserve">Participação na Solenidade de Inauguração do Laboratório Interdisciplinar de Inteligência Artificial (LIIARES) </t>
  </si>
  <si>
    <t>ELIONAI DE SOUZA MAGALHÃES</t>
  </si>
  <si>
    <t>7008290-12.2025.8.08.0000</t>
  </si>
  <si>
    <t xml:space="preserve">Participação na Solenidade de Inauguração do Laboratório Interdisciplinar de Inteligência Artificial (LIIARES) </t>
  </si>
  <si>
    <t>RODRIGO CARDOSO FREITAS</t>
  </si>
  <si>
    <t>7001026-66.2025.8.08.0024</t>
  </si>
  <si>
    <t>Curitiba/PR</t>
  </si>
  <si>
    <t>Participação no III Fórum Internacional de Integridade, promovido pelo Tribunal de Justiça do Estado do Paraná (TJPR)</t>
  </si>
  <si>
    <t>PATRICIA FARONI</t>
  </si>
  <si>
    <t>7008066-74.2025.8.08.0000</t>
  </si>
  <si>
    <t>São Luiz/MA</t>
  </si>
  <si>
    <t xml:space="preserve">Participar do 2º Encontro Nacional de Alternativas Penais (2º ENAP) e do 12º Encontro Nacional de Execução Penal (12º ENEP) </t>
  </si>
  <si>
    <t>TOTAL</t>
  </si>
  <si>
    <r>
      <t xml:space="preserve">Período: </t>
    </r>
    <r>
      <rPr>
        <u/>
        <sz val="14"/>
        <color rgb="FF000000"/>
        <rFont val="Calibri"/>
        <family val="2"/>
        <charset val="1"/>
      </rPr>
      <t>01  a 31/08/2025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</si>
</sst>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[$R$-416]\ #,##0.00;[Red]\-[$R$-416]\ #,##0.00"/>
  </numFmts>
  <fonts count="9" x14ac:knownFonts="1">
    <font>
      <sz val="11"/>
      <color rgb="FF000000"/>
      <name val="Calibri"/>
      <family val="2"/>
      <charset val="1"/>
    </font>
    <font>
      <sz val="16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u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 Light"/>
      <family val="2"/>
      <charset val="1"/>
    </font>
    <font>
      <i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264478"/>
      </patternFill>
    </fill>
    <fill>
      <patternFill patternType="solid">
        <fgColor rgb="FF9DC3E6"/>
        <bgColor rgb="FFC0C0C0"/>
      </patternFill>
    </fill>
    <fill>
      <patternFill patternType="solid">
        <fgColor rgb="FFDEEBF7"/>
        <bgColor rgb="FFD9D9D9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5" fontId="0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9" xfId="0" applyFont="1" applyBorder="1" applyAlignment="1">
      <alignment horizontal="center" wrapText="1"/>
    </xf>
    <xf numFmtId="164" fontId="0" fillId="0" borderId="9" xfId="0" applyNumberFormat="1" applyFont="1" applyBorder="1" applyAlignment="1">
      <alignment horizontal="center" wrapText="1"/>
    </xf>
    <xf numFmtId="165" fontId="0" fillId="0" borderId="9" xfId="0" applyNumberFormat="1" applyFont="1" applyBorder="1" applyAlignment="1">
      <alignment wrapText="1"/>
    </xf>
    <xf numFmtId="165" fontId="6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73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1F4E79"/>
      <rgbColor rgb="FF70AD47"/>
      <rgbColor rgb="FF003300"/>
      <rgbColor rgb="FF333300"/>
      <rgbColor rgb="FF9E480E"/>
      <rgbColor rgb="FF993366"/>
      <rgbColor rgb="FF264478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Título do gráfico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Planilha1!$C$2:$C$3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Planilha1!$C$4:$C$5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Planilha1!$D$2:$D$3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Planilha1!$D$4:$D$5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Planilha1!$F$2:$F$3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Planilha1!$F$4:$F$5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Planilha1!$G$2:$G$3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Planilha1!$G$4:$G$5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Planilha1!$H$2:$H$3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Planilha1!$H$4:$H$5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strRef>
              <c:f>Planilha1!$K$2:$K$3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Planilha1!$K$4:$K$5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</c:ser>
        <c:ser>
          <c:idx val="6"/>
          <c:order val="6"/>
          <c:tx>
            <c:strRef>
              <c:f>Planilha1!$L$2:$L$3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Planilha1!$M$2:$M$3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9E480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ser>
          <c:idx val="8"/>
          <c:order val="8"/>
          <c:tx>
            <c:strRef>
              <c:f>Planilha1!$N$2:$N$3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63636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Planilha1!$N$4:$N$5</c:f>
              <c:numCache>
                <c:formatCode>General</c:formatCode>
                <c:ptCount val="2"/>
              </c:numCache>
            </c:numRef>
          </c:val>
        </c:ser>
        <c:ser>
          <c:idx val="9"/>
          <c:order val="9"/>
          <c:tx>
            <c:strRef>
              <c:f>Planilha1!$L$2:$L$3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Planilha1!$M$2:$M$3</c:f>
              <c:strCache>
                <c:ptCount val="1"/>
                <c:pt idx="0">
                  <c:v>Relatório de Passagens – TJES Período: 01  a 31/08/2025</c:v>
                </c:pt>
              </c:strCache>
            </c:strRef>
          </c:tx>
          <c:spPr>
            <a:solidFill>
              <a:srgbClr val="26447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297856"/>
        <c:axId val="258299392"/>
      </c:barChart>
      <c:catAx>
        <c:axId val="258297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258299392"/>
        <c:crosses val="autoZero"/>
        <c:auto val="1"/>
        <c:lblAlgn val="ctr"/>
        <c:lblOffset val="100"/>
        <c:noMultiLvlLbl val="0"/>
      </c:catAx>
      <c:valAx>
        <c:axId val="25829939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258297856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35280</xdr:colOff>
      <xdr:row>36</xdr:row>
      <xdr:rowOff>156240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5" zoomScaleNormal="75" workbookViewId="0"/>
  </sheetViews>
  <sheetFormatPr defaultColWidth="9" defaultRowHeight="15" x14ac:dyDescent="0.25"/>
  <sheetData/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tabSelected="1" topLeftCell="B2" zoomScale="95" zoomScaleNormal="95" workbookViewId="0">
      <selection activeCell="J8" sqref="J8"/>
    </sheetView>
  </sheetViews>
  <sheetFormatPr defaultColWidth="8.85546875" defaultRowHeight="15" x14ac:dyDescent="0.25"/>
  <cols>
    <col min="1" max="1" width="12.28515625" style="1" hidden="1" customWidth="1"/>
    <col min="2" max="2" width="2.7109375" style="1" customWidth="1"/>
    <col min="3" max="3" width="30.42578125" style="1" customWidth="1"/>
    <col min="4" max="4" width="17.140625" style="2" customWidth="1"/>
    <col min="5" max="5" width="27.5703125" style="3" customWidth="1"/>
    <col min="6" max="6" width="17" style="4" customWidth="1"/>
    <col min="7" max="7" width="13.7109375" style="5" customWidth="1"/>
    <col min="8" max="8" width="11.5703125" style="5" customWidth="1"/>
    <col min="9" max="9" width="12.140625" style="5" customWidth="1"/>
    <col min="10" max="10" width="12.28515625" style="1" customWidth="1"/>
    <col min="11" max="11" width="20.140625" style="5" customWidth="1"/>
    <col min="12" max="12" width="48.7109375" style="1" customWidth="1"/>
    <col min="13" max="13" width="16.85546875" style="1" customWidth="1"/>
    <col min="14" max="14" width="21.5703125" style="1" customWidth="1"/>
    <col min="15" max="1021" width="8.85546875" style="1"/>
    <col min="1022" max="1024" width="11.5703125" customWidth="1"/>
  </cols>
  <sheetData>
    <row r="1" spans="1:1024" ht="15" hidden="1" customHeight="1" x14ac:dyDescent="0.25"/>
    <row r="2" spans="1:1024" s="5" customFormat="1" ht="30" customHeight="1" x14ac:dyDescent="0.25">
      <c r="C2" s="31" t="s">
        <v>0</v>
      </c>
      <c r="D2" s="32"/>
      <c r="E2" s="32"/>
      <c r="F2" s="32"/>
      <c r="G2" s="32"/>
      <c r="H2" s="32"/>
      <c r="I2" s="32"/>
      <c r="J2" s="32"/>
      <c r="K2" s="32"/>
      <c r="L2" s="33"/>
      <c r="AMH2"/>
      <c r="AMI2"/>
      <c r="AMJ2"/>
    </row>
    <row r="3" spans="1:1024" s="5" customFormat="1" ht="30" customHeight="1" x14ac:dyDescent="0.25">
      <c r="C3" s="34" t="s">
        <v>119</v>
      </c>
      <c r="D3" s="35"/>
      <c r="E3" s="35"/>
      <c r="F3" s="35"/>
      <c r="G3" s="35"/>
      <c r="H3" s="35"/>
      <c r="I3" s="35"/>
      <c r="J3" s="35"/>
      <c r="K3" s="35"/>
      <c r="L3" s="36"/>
      <c r="AMH3"/>
      <c r="AMI3"/>
      <c r="AMJ3"/>
    </row>
    <row r="4" spans="1:1024" s="9" customFormat="1" ht="23.45" customHeight="1" x14ac:dyDescent="0.25">
      <c r="A4" s="37" t="s">
        <v>1</v>
      </c>
      <c r="B4" s="6"/>
      <c r="C4" s="38" t="s">
        <v>2</v>
      </c>
      <c r="D4" s="39" t="s">
        <v>3</v>
      </c>
      <c r="E4" s="39" t="s">
        <v>4</v>
      </c>
      <c r="F4" s="40" t="s">
        <v>5</v>
      </c>
      <c r="G4" s="40"/>
      <c r="H4" s="40"/>
      <c r="I4" s="40"/>
      <c r="J4" s="40"/>
      <c r="K4" s="40"/>
      <c r="L4" s="41" t="s">
        <v>6</v>
      </c>
      <c r="AMH4"/>
      <c r="AMI4"/>
      <c r="AMJ4"/>
    </row>
    <row r="5" spans="1:1024" s="9" customFormat="1" ht="42" customHeight="1" x14ac:dyDescent="0.25">
      <c r="A5" s="37"/>
      <c r="B5" s="6"/>
      <c r="C5" s="38"/>
      <c r="D5" s="39"/>
      <c r="E5" s="39"/>
      <c r="F5" s="7" t="s">
        <v>7</v>
      </c>
      <c r="G5" s="7" t="s">
        <v>8</v>
      </c>
      <c r="H5" s="7" t="s">
        <v>9</v>
      </c>
      <c r="I5" s="7" t="s">
        <v>10</v>
      </c>
      <c r="J5" s="8" t="s">
        <v>11</v>
      </c>
      <c r="K5" s="7" t="s">
        <v>12</v>
      </c>
      <c r="L5" s="41"/>
      <c r="AMH5"/>
      <c r="AMI5"/>
      <c r="AMJ5"/>
    </row>
    <row r="6" spans="1:1024" ht="22.5" customHeight="1" x14ac:dyDescent="0.25">
      <c r="A6" s="10" t="s">
        <v>13</v>
      </c>
      <c r="B6" s="11"/>
      <c r="C6" s="18" t="s">
        <v>14</v>
      </c>
      <c r="D6" s="12" t="s">
        <v>15</v>
      </c>
      <c r="E6" s="13" t="s">
        <v>16</v>
      </c>
      <c r="F6" s="13" t="s">
        <v>17</v>
      </c>
      <c r="G6" s="14">
        <v>45882</v>
      </c>
      <c r="H6" s="14">
        <v>45882</v>
      </c>
      <c r="I6" s="15">
        <v>1924.11</v>
      </c>
      <c r="J6" s="15">
        <v>1933.07</v>
      </c>
      <c r="K6" s="16">
        <f t="shared" ref="K6:K38" si="0">J6+I6</f>
        <v>3857.18</v>
      </c>
      <c r="L6" s="19" t="s">
        <v>18</v>
      </c>
      <c r="M6" s="17"/>
    </row>
    <row r="7" spans="1:1024" ht="34.5" customHeight="1" x14ac:dyDescent="0.25">
      <c r="A7" s="10"/>
      <c r="B7" s="11"/>
      <c r="C7" s="18" t="s">
        <v>19</v>
      </c>
      <c r="D7" s="12" t="s">
        <v>20</v>
      </c>
      <c r="E7" s="13" t="s">
        <v>21</v>
      </c>
      <c r="F7" s="13" t="s">
        <v>22</v>
      </c>
      <c r="G7" s="14">
        <v>45886</v>
      </c>
      <c r="H7" s="14">
        <v>45889</v>
      </c>
      <c r="I7" s="15">
        <v>1608.86</v>
      </c>
      <c r="J7" s="15">
        <v>1370.47</v>
      </c>
      <c r="K7" s="16">
        <f t="shared" si="0"/>
        <v>2979.33</v>
      </c>
      <c r="L7" s="19" t="s">
        <v>23</v>
      </c>
      <c r="M7" s="17"/>
    </row>
    <row r="8" spans="1:1024" ht="48.75" customHeight="1" x14ac:dyDescent="0.25">
      <c r="C8" s="18" t="s">
        <v>24</v>
      </c>
      <c r="D8" s="12" t="s">
        <v>25</v>
      </c>
      <c r="E8" s="13" t="s">
        <v>26</v>
      </c>
      <c r="F8" s="13" t="s">
        <v>22</v>
      </c>
      <c r="G8" s="14">
        <v>45886</v>
      </c>
      <c r="H8" s="14">
        <v>45889</v>
      </c>
      <c r="I8" s="15">
        <v>2142.1799999999998</v>
      </c>
      <c r="J8" s="15">
        <v>1370.47</v>
      </c>
      <c r="K8" s="16">
        <f t="shared" si="0"/>
        <v>3512.6499999999996</v>
      </c>
      <c r="L8" s="19" t="s">
        <v>27</v>
      </c>
    </row>
    <row r="9" spans="1:1024" ht="32.25" customHeight="1" x14ac:dyDescent="0.25">
      <c r="C9" s="18" t="s">
        <v>28</v>
      </c>
      <c r="D9" s="12" t="s">
        <v>20</v>
      </c>
      <c r="E9" s="13" t="s">
        <v>29</v>
      </c>
      <c r="F9" s="13" t="s">
        <v>30</v>
      </c>
      <c r="G9" s="14">
        <v>45889</v>
      </c>
      <c r="H9" s="14">
        <v>45891</v>
      </c>
      <c r="I9" s="15">
        <v>1238.8699999999999</v>
      </c>
      <c r="J9" s="15">
        <v>1128.96</v>
      </c>
      <c r="K9" s="16">
        <f t="shared" si="0"/>
        <v>2367.83</v>
      </c>
      <c r="L9" s="19" t="s">
        <v>31</v>
      </c>
    </row>
    <row r="10" spans="1:1024" ht="48.75" customHeight="1" x14ac:dyDescent="0.25">
      <c r="C10" s="18" t="s">
        <v>32</v>
      </c>
      <c r="D10" s="12" t="s">
        <v>33</v>
      </c>
      <c r="E10" s="13" t="s">
        <v>34</v>
      </c>
      <c r="F10" s="13" t="s">
        <v>22</v>
      </c>
      <c r="G10" s="14">
        <v>45886</v>
      </c>
      <c r="H10" s="14">
        <v>45889</v>
      </c>
      <c r="I10" s="15">
        <v>2142.1799999999998</v>
      </c>
      <c r="J10" s="15">
        <v>1370.47</v>
      </c>
      <c r="K10" s="16">
        <f t="shared" si="0"/>
        <v>3512.6499999999996</v>
      </c>
      <c r="L10" s="19" t="s">
        <v>35</v>
      </c>
    </row>
    <row r="11" spans="1:1024" ht="33" customHeight="1" x14ac:dyDescent="0.25">
      <c r="C11" s="18" t="s">
        <v>36</v>
      </c>
      <c r="D11" s="12" t="s">
        <v>20</v>
      </c>
      <c r="E11" s="13" t="s">
        <v>37</v>
      </c>
      <c r="F11" s="13" t="s">
        <v>30</v>
      </c>
      <c r="G11" s="14">
        <v>45889</v>
      </c>
      <c r="H11" s="14">
        <v>45891</v>
      </c>
      <c r="I11" s="15">
        <v>1238.8699999999999</v>
      </c>
      <c r="J11" s="15">
        <v>1128.96</v>
      </c>
      <c r="K11" s="16">
        <f t="shared" si="0"/>
        <v>2367.83</v>
      </c>
      <c r="L11" s="19" t="s">
        <v>31</v>
      </c>
    </row>
    <row r="12" spans="1:1024" ht="35.25" customHeight="1" x14ac:dyDescent="0.25">
      <c r="C12" s="18" t="s">
        <v>38</v>
      </c>
      <c r="D12" s="12" t="s">
        <v>25</v>
      </c>
      <c r="E12" s="13" t="s">
        <v>39</v>
      </c>
      <c r="F12" s="13" t="s">
        <v>30</v>
      </c>
      <c r="G12" s="14">
        <v>45889</v>
      </c>
      <c r="H12" s="14">
        <v>45891</v>
      </c>
      <c r="I12" s="15">
        <v>1238.8699999999999</v>
      </c>
      <c r="J12" s="15">
        <v>1128.96</v>
      </c>
      <c r="K12" s="16">
        <f t="shared" si="0"/>
        <v>2367.83</v>
      </c>
      <c r="L12" s="19" t="s">
        <v>40</v>
      </c>
    </row>
    <row r="13" spans="1:1024" ht="33" customHeight="1" x14ac:dyDescent="0.25">
      <c r="C13" s="18" t="s">
        <v>41</v>
      </c>
      <c r="D13" s="12" t="s">
        <v>20</v>
      </c>
      <c r="E13" s="13" t="s">
        <v>42</v>
      </c>
      <c r="F13" s="13" t="s">
        <v>30</v>
      </c>
      <c r="G13" s="14">
        <v>45889</v>
      </c>
      <c r="H13" s="14">
        <v>45891</v>
      </c>
      <c r="I13" s="15">
        <v>1238.8699999999999</v>
      </c>
      <c r="J13" s="15">
        <v>1128.96</v>
      </c>
      <c r="K13" s="16">
        <f t="shared" si="0"/>
        <v>2367.83</v>
      </c>
      <c r="L13" s="19" t="s">
        <v>43</v>
      </c>
    </row>
    <row r="14" spans="1:1024" ht="32.25" customHeight="1" x14ac:dyDescent="0.25">
      <c r="C14" s="18" t="s">
        <v>44</v>
      </c>
      <c r="D14" s="12" t="s">
        <v>25</v>
      </c>
      <c r="E14" s="13" t="s">
        <v>45</v>
      </c>
      <c r="F14" s="13" t="s">
        <v>17</v>
      </c>
      <c r="G14" s="14">
        <v>45889</v>
      </c>
      <c r="H14" s="14">
        <v>45892</v>
      </c>
      <c r="I14" s="15">
        <v>1643.78</v>
      </c>
      <c r="J14" s="15">
        <v>1308.42</v>
      </c>
      <c r="K14" s="16">
        <f t="shared" si="0"/>
        <v>2952.2</v>
      </c>
      <c r="L14" s="19" t="s">
        <v>46</v>
      </c>
    </row>
    <row r="15" spans="1:1024" ht="36" customHeight="1" x14ac:dyDescent="0.25">
      <c r="C15" s="18" t="s">
        <v>47</v>
      </c>
      <c r="D15" s="12" t="s">
        <v>25</v>
      </c>
      <c r="E15" s="13" t="s">
        <v>48</v>
      </c>
      <c r="F15" s="13" t="s">
        <v>17</v>
      </c>
      <c r="G15" s="14">
        <v>45889</v>
      </c>
      <c r="H15" s="14">
        <v>45892</v>
      </c>
      <c r="I15" s="15">
        <v>1643.78</v>
      </c>
      <c r="J15" s="15">
        <v>1308.42</v>
      </c>
      <c r="K15" s="16">
        <f t="shared" si="0"/>
        <v>2952.2</v>
      </c>
      <c r="L15" s="19" t="s">
        <v>46</v>
      </c>
    </row>
    <row r="16" spans="1:1024" ht="39" customHeight="1" x14ac:dyDescent="0.25">
      <c r="C16" s="18" t="s">
        <v>49</v>
      </c>
      <c r="D16" s="12" t="s">
        <v>25</v>
      </c>
      <c r="E16" s="13" t="s">
        <v>50</v>
      </c>
      <c r="F16" s="13" t="s">
        <v>17</v>
      </c>
      <c r="G16" s="14">
        <v>45889</v>
      </c>
      <c r="H16" s="14">
        <v>45892</v>
      </c>
      <c r="I16" s="15">
        <v>1643.78</v>
      </c>
      <c r="J16" s="15">
        <v>1308.42</v>
      </c>
      <c r="K16" s="16">
        <f t="shared" si="0"/>
        <v>2952.2</v>
      </c>
      <c r="L16" s="19" t="s">
        <v>46</v>
      </c>
    </row>
    <row r="17" spans="3:12" ht="51.75" customHeight="1" x14ac:dyDescent="0.25">
      <c r="C17" s="18" t="s">
        <v>51</v>
      </c>
      <c r="D17" s="12" t="s">
        <v>25</v>
      </c>
      <c r="E17" s="13" t="s">
        <v>52</v>
      </c>
      <c r="F17" s="13" t="s">
        <v>22</v>
      </c>
      <c r="G17" s="14">
        <v>45888</v>
      </c>
      <c r="H17" s="14">
        <v>45891</v>
      </c>
      <c r="I17" s="15">
        <v>1789.03</v>
      </c>
      <c r="J17" s="15">
        <v>1426.91</v>
      </c>
      <c r="K17" s="16">
        <f t="shared" si="0"/>
        <v>3215.94</v>
      </c>
      <c r="L17" s="19" t="s">
        <v>53</v>
      </c>
    </row>
    <row r="18" spans="3:12" ht="48" customHeight="1" x14ac:dyDescent="0.25">
      <c r="C18" s="18" t="s">
        <v>54</v>
      </c>
      <c r="D18" s="12" t="s">
        <v>25</v>
      </c>
      <c r="E18" s="13" t="s">
        <v>55</v>
      </c>
      <c r="F18" s="13" t="s">
        <v>22</v>
      </c>
      <c r="G18" s="14">
        <v>45888</v>
      </c>
      <c r="H18" s="14">
        <v>45891</v>
      </c>
      <c r="I18" s="15">
        <v>1789.03</v>
      </c>
      <c r="J18" s="15">
        <v>1426.91</v>
      </c>
      <c r="K18" s="16">
        <f t="shared" si="0"/>
        <v>3215.94</v>
      </c>
      <c r="L18" s="19" t="s">
        <v>53</v>
      </c>
    </row>
    <row r="19" spans="3:12" ht="34.5" customHeight="1" x14ac:dyDescent="0.25">
      <c r="C19" s="18" t="s">
        <v>56</v>
      </c>
      <c r="D19" s="12" t="s">
        <v>25</v>
      </c>
      <c r="E19" s="13" t="s">
        <v>57</v>
      </c>
      <c r="F19" s="13" t="s">
        <v>58</v>
      </c>
      <c r="G19" s="14">
        <v>45886</v>
      </c>
      <c r="H19" s="14">
        <v>45892</v>
      </c>
      <c r="I19" s="15">
        <v>1843.03</v>
      </c>
      <c r="J19" s="15">
        <v>1510.7</v>
      </c>
      <c r="K19" s="16">
        <f t="shared" si="0"/>
        <v>3353.73</v>
      </c>
      <c r="L19" s="19" t="s">
        <v>59</v>
      </c>
    </row>
    <row r="20" spans="3:12" ht="34.5" customHeight="1" x14ac:dyDescent="0.25">
      <c r="C20" s="18" t="s">
        <v>60</v>
      </c>
      <c r="D20" s="12" t="s">
        <v>25</v>
      </c>
      <c r="E20" s="13" t="s">
        <v>61</v>
      </c>
      <c r="F20" s="13" t="s">
        <v>58</v>
      </c>
      <c r="G20" s="14">
        <v>45888</v>
      </c>
      <c r="H20" s="14">
        <v>45890</v>
      </c>
      <c r="I20" s="15">
        <v>2125.87</v>
      </c>
      <c r="J20" s="15">
        <v>1699.92</v>
      </c>
      <c r="K20" s="16">
        <f t="shared" si="0"/>
        <v>3825.79</v>
      </c>
      <c r="L20" s="19" t="s">
        <v>62</v>
      </c>
    </row>
    <row r="21" spans="3:12" ht="38.25" customHeight="1" x14ac:dyDescent="0.25">
      <c r="C21" s="18" t="s">
        <v>63</v>
      </c>
      <c r="D21" s="12" t="s">
        <v>25</v>
      </c>
      <c r="E21" s="13" t="s">
        <v>64</v>
      </c>
      <c r="F21" s="13" t="s">
        <v>58</v>
      </c>
      <c r="G21" s="14">
        <v>45888</v>
      </c>
      <c r="H21" s="14">
        <v>45890</v>
      </c>
      <c r="I21" s="15">
        <v>2125.87</v>
      </c>
      <c r="J21" s="15">
        <v>1699.92</v>
      </c>
      <c r="K21" s="16">
        <f t="shared" si="0"/>
        <v>3825.79</v>
      </c>
      <c r="L21" s="19" t="s">
        <v>62</v>
      </c>
    </row>
    <row r="22" spans="3:12" ht="37.5" customHeight="1" x14ac:dyDescent="0.25">
      <c r="C22" s="18" t="s">
        <v>65</v>
      </c>
      <c r="D22" s="12" t="s">
        <v>25</v>
      </c>
      <c r="E22" s="13" t="s">
        <v>66</v>
      </c>
      <c r="F22" s="13" t="s">
        <v>58</v>
      </c>
      <c r="G22" s="14">
        <v>45888</v>
      </c>
      <c r="H22" s="14">
        <v>45890</v>
      </c>
      <c r="I22" s="15">
        <v>2125.87</v>
      </c>
      <c r="J22" s="15">
        <v>1699.92</v>
      </c>
      <c r="K22" s="16">
        <f t="shared" si="0"/>
        <v>3825.79</v>
      </c>
      <c r="L22" s="19" t="s">
        <v>62</v>
      </c>
    </row>
    <row r="23" spans="3:12" ht="36.75" customHeight="1" x14ac:dyDescent="0.25">
      <c r="C23" s="18" t="s">
        <v>67</v>
      </c>
      <c r="D23" s="12" t="s">
        <v>25</v>
      </c>
      <c r="E23" s="13" t="s">
        <v>68</v>
      </c>
      <c r="F23" s="13" t="s">
        <v>58</v>
      </c>
      <c r="G23" s="14">
        <v>45888</v>
      </c>
      <c r="H23" s="14">
        <v>45890</v>
      </c>
      <c r="I23" s="15">
        <v>2125.87</v>
      </c>
      <c r="J23" s="15">
        <v>1699.92</v>
      </c>
      <c r="K23" s="16">
        <f t="shared" si="0"/>
        <v>3825.79</v>
      </c>
      <c r="L23" s="19" t="s">
        <v>62</v>
      </c>
    </row>
    <row r="24" spans="3:12" ht="36.75" customHeight="1" x14ac:dyDescent="0.25">
      <c r="C24" s="18" t="s">
        <v>69</v>
      </c>
      <c r="D24" s="12" t="s">
        <v>25</v>
      </c>
      <c r="E24" s="13" t="s">
        <v>70</v>
      </c>
      <c r="F24" s="13" t="s">
        <v>58</v>
      </c>
      <c r="G24" s="14">
        <v>45888</v>
      </c>
      <c r="H24" s="14">
        <v>45890</v>
      </c>
      <c r="I24" s="15">
        <v>2125.87</v>
      </c>
      <c r="J24" s="15">
        <v>1699.92</v>
      </c>
      <c r="K24" s="16">
        <f t="shared" si="0"/>
        <v>3825.79</v>
      </c>
      <c r="L24" s="19" t="s">
        <v>62</v>
      </c>
    </row>
    <row r="25" spans="3:12" ht="38.25" customHeight="1" x14ac:dyDescent="0.25">
      <c r="C25" s="18" t="s">
        <v>71</v>
      </c>
      <c r="D25" s="12" t="s">
        <v>25</v>
      </c>
      <c r="E25" s="13" t="s">
        <v>72</v>
      </c>
      <c r="F25" s="13" t="s">
        <v>58</v>
      </c>
      <c r="G25" s="14">
        <v>45890</v>
      </c>
      <c r="H25" s="14">
        <v>45892</v>
      </c>
      <c r="I25" s="15">
        <v>1843.03</v>
      </c>
      <c r="J25" s="15">
        <v>1618.74</v>
      </c>
      <c r="K25" s="16">
        <f t="shared" si="0"/>
        <v>3461.77</v>
      </c>
      <c r="L25" s="19" t="s">
        <v>73</v>
      </c>
    </row>
    <row r="26" spans="3:12" ht="35.25" customHeight="1" x14ac:dyDescent="0.25">
      <c r="C26" s="18" t="s">
        <v>74</v>
      </c>
      <c r="D26" s="12" t="s">
        <v>25</v>
      </c>
      <c r="E26" s="13" t="s">
        <v>75</v>
      </c>
      <c r="F26" s="13" t="s">
        <v>76</v>
      </c>
      <c r="G26" s="14">
        <v>45890</v>
      </c>
      <c r="H26" s="14">
        <v>45892</v>
      </c>
      <c r="I26" s="15">
        <v>2038.57</v>
      </c>
      <c r="J26" s="15">
        <v>1618.74</v>
      </c>
      <c r="K26" s="16">
        <f t="shared" si="0"/>
        <v>3657.31</v>
      </c>
      <c r="L26" s="19" t="s">
        <v>77</v>
      </c>
    </row>
    <row r="27" spans="3:12" ht="51" customHeight="1" x14ac:dyDescent="0.25">
      <c r="C27" s="18" t="s">
        <v>78</v>
      </c>
      <c r="D27" s="12" t="s">
        <v>25</v>
      </c>
      <c r="E27" s="13" t="s">
        <v>79</v>
      </c>
      <c r="F27" s="13" t="s">
        <v>17</v>
      </c>
      <c r="G27" s="14">
        <v>45894</v>
      </c>
      <c r="H27" s="14">
        <v>45896</v>
      </c>
      <c r="I27" s="15">
        <v>2286.89</v>
      </c>
      <c r="J27" s="15">
        <v>1576.49</v>
      </c>
      <c r="K27" s="16">
        <f t="shared" si="0"/>
        <v>3863.38</v>
      </c>
      <c r="L27" s="19" t="s">
        <v>80</v>
      </c>
    </row>
    <row r="28" spans="3:12" ht="47.25" customHeight="1" x14ac:dyDescent="0.25">
      <c r="C28" s="18" t="s">
        <v>81</v>
      </c>
      <c r="D28" s="12" t="s">
        <v>15</v>
      </c>
      <c r="E28" s="13" t="s">
        <v>82</v>
      </c>
      <c r="F28" s="13" t="s">
        <v>17</v>
      </c>
      <c r="G28" s="14">
        <v>45894</v>
      </c>
      <c r="H28" s="14">
        <v>45896</v>
      </c>
      <c r="I28" s="15">
        <v>2286.89</v>
      </c>
      <c r="J28" s="15">
        <v>1576.49</v>
      </c>
      <c r="K28" s="16">
        <f t="shared" si="0"/>
        <v>3863.38</v>
      </c>
      <c r="L28" s="19" t="s">
        <v>83</v>
      </c>
    </row>
    <row r="29" spans="3:12" ht="36.75" customHeight="1" x14ac:dyDescent="0.25">
      <c r="C29" s="18" t="s">
        <v>84</v>
      </c>
      <c r="D29" s="12" t="s">
        <v>25</v>
      </c>
      <c r="E29" s="13" t="s">
        <v>85</v>
      </c>
      <c r="F29" s="13" t="s">
        <v>17</v>
      </c>
      <c r="G29" s="14">
        <v>45894</v>
      </c>
      <c r="H29" s="14">
        <v>45896</v>
      </c>
      <c r="I29" s="15">
        <v>2286.89</v>
      </c>
      <c r="J29" s="15">
        <v>1576.49</v>
      </c>
      <c r="K29" s="16">
        <f t="shared" si="0"/>
        <v>3863.38</v>
      </c>
      <c r="L29" s="19" t="s">
        <v>86</v>
      </c>
    </row>
    <row r="30" spans="3:12" ht="48" customHeight="1" x14ac:dyDescent="0.25">
      <c r="C30" s="18" t="s">
        <v>87</v>
      </c>
      <c r="D30" s="12" t="s">
        <v>25</v>
      </c>
      <c r="E30" s="13" t="s">
        <v>88</v>
      </c>
      <c r="F30" s="13" t="s">
        <v>17</v>
      </c>
      <c r="G30" s="14">
        <v>45903</v>
      </c>
      <c r="H30" s="14">
        <v>45905</v>
      </c>
      <c r="I30" s="15">
        <v>1570.06</v>
      </c>
      <c r="J30" s="15">
        <v>1326.23</v>
      </c>
      <c r="K30" s="16">
        <f t="shared" si="0"/>
        <v>2896.29</v>
      </c>
      <c r="L30" s="19" t="s">
        <v>89</v>
      </c>
    </row>
    <row r="31" spans="3:12" ht="38.25" customHeight="1" x14ac:dyDescent="0.25">
      <c r="C31" s="18" t="s">
        <v>90</v>
      </c>
      <c r="D31" s="12" t="s">
        <v>20</v>
      </c>
      <c r="E31" s="13" t="s">
        <v>91</v>
      </c>
      <c r="F31" s="13" t="s">
        <v>17</v>
      </c>
      <c r="G31" s="14">
        <v>45903</v>
      </c>
      <c r="H31" s="14">
        <v>45905</v>
      </c>
      <c r="I31" s="15">
        <v>1570.06</v>
      </c>
      <c r="J31" s="15">
        <v>1326.23</v>
      </c>
      <c r="K31" s="16">
        <f t="shared" si="0"/>
        <v>2896.29</v>
      </c>
      <c r="L31" s="20" t="s">
        <v>92</v>
      </c>
    </row>
    <row r="32" spans="3:12" ht="63" customHeight="1" x14ac:dyDescent="0.25">
      <c r="C32" s="18" t="s">
        <v>93</v>
      </c>
      <c r="D32" s="12" t="s">
        <v>20</v>
      </c>
      <c r="E32" s="13" t="s">
        <v>94</v>
      </c>
      <c r="F32" s="13" t="s">
        <v>95</v>
      </c>
      <c r="G32" s="14">
        <v>45909</v>
      </c>
      <c r="H32" s="14">
        <v>45912</v>
      </c>
      <c r="I32" s="15">
        <v>1726.33</v>
      </c>
      <c r="J32" s="15">
        <v>2036.21</v>
      </c>
      <c r="K32" s="16">
        <f t="shared" si="0"/>
        <v>3762.54</v>
      </c>
      <c r="L32" s="19" t="s">
        <v>96</v>
      </c>
    </row>
    <row r="33" spans="3:12" ht="38.25" customHeight="1" x14ac:dyDescent="0.25">
      <c r="C33" s="18" t="s">
        <v>97</v>
      </c>
      <c r="D33" s="12" t="s">
        <v>20</v>
      </c>
      <c r="E33" s="13" t="s">
        <v>98</v>
      </c>
      <c r="F33" s="13" t="s">
        <v>95</v>
      </c>
      <c r="G33" s="14">
        <v>45908</v>
      </c>
      <c r="H33" s="14">
        <v>45909</v>
      </c>
      <c r="I33" s="15">
        <v>2477.98</v>
      </c>
      <c r="J33" s="15">
        <v>2339.79</v>
      </c>
      <c r="K33" s="16">
        <f t="shared" si="0"/>
        <v>4817.7700000000004</v>
      </c>
      <c r="L33" s="19" t="s">
        <v>99</v>
      </c>
    </row>
    <row r="34" spans="3:12" ht="36.75" customHeight="1" x14ac:dyDescent="0.25">
      <c r="C34" s="18" t="s">
        <v>100</v>
      </c>
      <c r="D34" s="12" t="s">
        <v>25</v>
      </c>
      <c r="E34" s="13" t="s">
        <v>101</v>
      </c>
      <c r="F34" s="13" t="s">
        <v>95</v>
      </c>
      <c r="G34" s="14">
        <v>45908</v>
      </c>
      <c r="H34" s="14">
        <v>45909</v>
      </c>
      <c r="I34" s="15">
        <v>2477.98</v>
      </c>
      <c r="J34" s="15">
        <v>2339.79</v>
      </c>
      <c r="K34" s="16">
        <f t="shared" si="0"/>
        <v>4817.7700000000004</v>
      </c>
      <c r="L34" s="19" t="s">
        <v>102</v>
      </c>
    </row>
    <row r="35" spans="3:12" ht="48" customHeight="1" x14ac:dyDescent="0.25">
      <c r="C35" s="18" t="s">
        <v>103</v>
      </c>
      <c r="D35" s="12" t="s">
        <v>25</v>
      </c>
      <c r="E35" s="13" t="s">
        <v>104</v>
      </c>
      <c r="F35" s="13" t="s">
        <v>105</v>
      </c>
      <c r="G35" s="14">
        <v>45903</v>
      </c>
      <c r="H35" s="14">
        <v>45905</v>
      </c>
      <c r="I35" s="15">
        <v>2687.1</v>
      </c>
      <c r="J35" s="15">
        <v>2987.72</v>
      </c>
      <c r="K35" s="16">
        <f t="shared" si="0"/>
        <v>5674.82</v>
      </c>
      <c r="L35" s="19" t="s">
        <v>106</v>
      </c>
    </row>
    <row r="36" spans="3:12" ht="45.75" customHeight="1" x14ac:dyDescent="0.25">
      <c r="C36" s="18" t="s">
        <v>107</v>
      </c>
      <c r="D36" s="12" t="s">
        <v>25</v>
      </c>
      <c r="E36" s="13" t="s">
        <v>108</v>
      </c>
      <c r="F36" s="13" t="s">
        <v>105</v>
      </c>
      <c r="G36" s="14">
        <v>45903</v>
      </c>
      <c r="H36" s="14">
        <v>45905</v>
      </c>
      <c r="I36" s="15">
        <v>2687.1</v>
      </c>
      <c r="J36" s="15">
        <v>2987.72</v>
      </c>
      <c r="K36" s="16">
        <f t="shared" si="0"/>
        <v>5674.82</v>
      </c>
      <c r="L36" s="19" t="s">
        <v>109</v>
      </c>
    </row>
    <row r="37" spans="3:12" ht="57" customHeight="1" x14ac:dyDescent="0.25">
      <c r="C37" s="18" t="s">
        <v>110</v>
      </c>
      <c r="D37" s="12" t="s">
        <v>20</v>
      </c>
      <c r="E37" s="13" t="s">
        <v>111</v>
      </c>
      <c r="F37" s="13" t="s">
        <v>112</v>
      </c>
      <c r="G37" s="14">
        <v>45903</v>
      </c>
      <c r="H37" s="14">
        <v>45905</v>
      </c>
      <c r="I37" s="15">
        <v>1766.47</v>
      </c>
      <c r="J37" s="15">
        <v>3174.06</v>
      </c>
      <c r="K37" s="16">
        <f t="shared" si="0"/>
        <v>4940.53</v>
      </c>
      <c r="L37" s="20" t="s">
        <v>113</v>
      </c>
    </row>
    <row r="38" spans="3:12" ht="53.25" customHeight="1" x14ac:dyDescent="0.25">
      <c r="C38" s="21" t="s">
        <v>114</v>
      </c>
      <c r="D38" s="22" t="s">
        <v>20</v>
      </c>
      <c r="E38" s="23" t="s">
        <v>115</v>
      </c>
      <c r="F38" s="23" t="s">
        <v>116</v>
      </c>
      <c r="G38" s="24">
        <v>45909</v>
      </c>
      <c r="H38" s="24">
        <v>45912</v>
      </c>
      <c r="I38" s="25">
        <v>2603.11</v>
      </c>
      <c r="J38" s="25">
        <v>2070.7800000000002</v>
      </c>
      <c r="K38" s="26">
        <f t="shared" si="0"/>
        <v>4673.8900000000003</v>
      </c>
      <c r="L38" s="27" t="s">
        <v>117</v>
      </c>
    </row>
    <row r="40" spans="3:12" ht="35.85" customHeight="1" x14ac:dyDescent="0.25">
      <c r="I40" s="29" t="s">
        <v>118</v>
      </c>
      <c r="J40" s="30"/>
      <c r="K40" s="28">
        <f>SUM(K6:K39)</f>
        <v>119968.23000000003</v>
      </c>
    </row>
  </sheetData>
  <autoFilter ref="A4:A7"/>
  <mergeCells count="9">
    <mergeCell ref="I40:J40"/>
    <mergeCell ref="C2:L2"/>
    <mergeCell ref="C3:L3"/>
    <mergeCell ref="A4:A5"/>
    <mergeCell ref="C4:C5"/>
    <mergeCell ref="D4:D5"/>
    <mergeCell ref="E4:E5"/>
    <mergeCell ref="F4:K4"/>
    <mergeCell ref="L4:L5"/>
  </mergeCells>
  <pageMargins left="0.51180555555555496" right="0.51180555555555496" top="0.78749999999999998" bottom="0.78749999999999998" header="0.51180555555555496" footer="0.51180555555555496"/>
  <pageSetup paperSize="9" scale="6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21978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Gráfico1</vt:lpstr>
      <vt:lpstr>Planilha1</vt:lpstr>
    </vt:vector>
  </TitlesOfParts>
  <Company>CNJ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RAQUEL FIRMINO DE ANDRADE CAMPOS</cp:lastModifiedBy>
  <cp:revision>137</cp:revision>
  <cp:lastPrinted>2025-09-29T17:29:00Z</cp:lastPrinted>
  <dcterms:created xsi:type="dcterms:W3CDTF">2021-10-15T22:49:43Z</dcterms:created>
  <dcterms:modified xsi:type="dcterms:W3CDTF">2025-09-29T17:30:21Z</dcterms:modified>
  <dc:language>pt-BR</dc:language>
</cp:coreProperties>
</file>