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3.wmf" ContentType="image/x-wmf"/>
  <Override PartName="/xl/media/image4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Plan1!$A$1:$B$65</definedName>
    <definedName function="false" hidden="false" localSheetId="1" name="_xlnm.Print_Area" vbProcedure="false">Plan2!$A$1:$F$44</definedName>
    <definedName function="false" hidden="false" localSheetId="1" name="_xlnm._FilterDatabase" vbProcedure="false">Plan2!$H$1:$K$52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<sst xmlns="http://schemas.openxmlformats.org/spreadsheetml/2006/main" count="237" uniqueCount="192">
  <si>
    <t xml:space="preserve">Água Doce do Norte - PPP</t>
  </si>
  <si>
    <t xml:space="preserve">Santa Leopoldina - PPP</t>
  </si>
  <si>
    <t xml:space="preserve">Santa Maria de Jetibá - PPP</t>
  </si>
  <si>
    <t xml:space="preserve">Águia Branca - PPP</t>
  </si>
  <si>
    <t xml:space="preserve">Alfredo Chaves - PPP</t>
  </si>
  <si>
    <t xml:space="preserve">Santa Teresa - PPP</t>
  </si>
  <si>
    <t xml:space="preserve">Alto Rio Novo - PPP</t>
  </si>
  <si>
    <t xml:space="preserve">São Domingos do Norte - PPP</t>
  </si>
  <si>
    <t xml:space="preserve">Anchieta - PPP</t>
  </si>
  <si>
    <t xml:space="preserve">São José do Calçado - PPP</t>
  </si>
  <si>
    <t xml:space="preserve">Vargem Alta - PPP</t>
  </si>
  <si>
    <t xml:space="preserve">Apiacá - PPP</t>
  </si>
  <si>
    <t xml:space="preserve">Atílio Vivacqua - PPP</t>
  </si>
  <si>
    <t xml:space="preserve">Boa Esperança - PPP</t>
  </si>
  <si>
    <t xml:space="preserve">Afonso Cláudio - 2ª Vara - PPP</t>
  </si>
  <si>
    <t xml:space="preserve">Bom Jesus do Norte - PPP</t>
  </si>
  <si>
    <t xml:space="preserve">Alegre - 2ª Vara - PPP</t>
  </si>
  <si>
    <t xml:space="preserve">Baixo Guandu - 2ª Vara - PPP</t>
  </si>
  <si>
    <t xml:space="preserve">Castelo - 2ª Vara - PPP</t>
  </si>
  <si>
    <t xml:space="preserve">Conceição do Castelo - PPP</t>
  </si>
  <si>
    <t xml:space="preserve">Conceição da Barra - 2ª Vara - PPP</t>
  </si>
  <si>
    <t xml:space="preserve">Domingos Martins - 2ª Vara - PPP</t>
  </si>
  <si>
    <t xml:space="preserve">Dores do Rio Preto - PPP</t>
  </si>
  <si>
    <t xml:space="preserve">Ecoporanga - 2ª Vara - PPP</t>
  </si>
  <si>
    <t xml:space="preserve">Guaçuí - 2ª Vara - PPP</t>
  </si>
  <si>
    <t xml:space="preserve">Fundão - PPP</t>
  </si>
  <si>
    <t xml:space="preserve">Ibiraçu - 2ª Vara - PPP</t>
  </si>
  <si>
    <t xml:space="preserve">Ibatiba - PPP</t>
  </si>
  <si>
    <t xml:space="preserve">Iúna - 2ª Vara - PPP</t>
  </si>
  <si>
    <t xml:space="preserve">Mimoso do Sul - 2ª Vara - PPP</t>
  </si>
  <si>
    <t xml:space="preserve">Ibitirama - PPP</t>
  </si>
  <si>
    <t xml:space="preserve">São Gabriel da Palha - 2ª Vara - PPP</t>
  </si>
  <si>
    <t xml:space="preserve">Pancas - 2ª Vara - PPP</t>
  </si>
  <si>
    <t xml:space="preserve">Aracuz - 2ª Vara (JECRIM) - PPP</t>
  </si>
  <si>
    <t xml:space="preserve">Barra de São Francisco -2ª Vara Criminal (Exec Penais) - PPP</t>
  </si>
  <si>
    <t xml:space="preserve">Cachoeiro de Itapemirim-2ª Vara Criminal (Exec.Penais)- PPP</t>
  </si>
  <si>
    <t xml:space="preserve">Iconha - PPP</t>
  </si>
  <si>
    <t xml:space="preserve">Colatina - 2ª Vara Criminal (Vara de Execução Penal) PPP</t>
  </si>
  <si>
    <t xml:space="preserve">Guarapari (JECRIM) - PPP</t>
  </si>
  <si>
    <t xml:space="preserve">Itaguaçu - PPP</t>
  </si>
  <si>
    <t xml:space="preserve">Itapemirim (JECRIM) - PPP</t>
  </si>
  <si>
    <t xml:space="preserve">Linhares - 2ª Vara Criminal (Vara de Execução Penal) - PPP</t>
  </si>
  <si>
    <t xml:space="preserve">Marataízes (JECRIM) - PPP</t>
  </si>
  <si>
    <t xml:space="preserve">Itarana - PPP</t>
  </si>
  <si>
    <t xml:space="preserve">Nova Venécia (JECRIM) - PPP</t>
  </si>
  <si>
    <t xml:space="preserve">Jaguaré - PPP</t>
  </si>
  <si>
    <t xml:space="preserve">São Mateus - 2ª Vara Criminal(Vara de Execução Penal) - PPP</t>
  </si>
  <si>
    <t xml:space="preserve">Comarca da Capital - VEPEMA - PPP</t>
  </si>
  <si>
    <t xml:space="preserve">Jerônimo Monteiro - PPP</t>
  </si>
  <si>
    <t xml:space="preserve">João Neiva - PPP</t>
  </si>
  <si>
    <t xml:space="preserve">Laranja da Terra - PPP</t>
  </si>
  <si>
    <t xml:space="preserve">Mantenópolis - PPP</t>
  </si>
  <si>
    <t xml:space="preserve">Marechal Floriano - PPP</t>
  </si>
  <si>
    <t xml:space="preserve">Marilândia - PPP</t>
  </si>
  <si>
    <t xml:space="preserve">Montanha - PPP</t>
  </si>
  <si>
    <t xml:space="preserve">Mucurici - PPP</t>
  </si>
  <si>
    <t xml:space="preserve">Muniz Freire - PPP</t>
  </si>
  <si>
    <t xml:space="preserve">Muqui - PPP</t>
  </si>
  <si>
    <t xml:space="preserve">Pedro Canário - PPP</t>
  </si>
  <si>
    <t xml:space="preserve">Pinheiros - PPP</t>
  </si>
  <si>
    <t xml:space="preserve">Piúma - PPP</t>
  </si>
  <si>
    <t xml:space="preserve">Presidente Kennedy - PPP</t>
  </si>
  <si>
    <t xml:space="preserve">Rio Bananal - PPP</t>
  </si>
  <si>
    <t xml:space="preserve">Rio Novo do Sul - PPP</t>
  </si>
  <si>
    <t xml:space="preserve">Venda Nova do Imigrante - PPP</t>
  </si>
  <si>
    <t xml:space="preserve">SIGLA: TJES</t>
  </si>
  <si>
    <t xml:space="preserve">NOME DO ÓRGÃO: TRIBUNAL DE JUSTIÇA DO ESTADO DO ES</t>
  </si>
  <si>
    <t xml:space="preserve">AUTORIDADE MÁXIMA: DESEMBARGADOR PRESIDENTE SAMUEL MEIRA BRASIL JÚNIOR</t>
  </si>
  <si>
    <t xml:space="preserve">RESPONSÁVEL PELA INFORMAÇÃO: SECRETARIA DE FINANÇAS E EXECUÇÃO ORÇAMENTÁRIA</t>
  </si>
  <si>
    <t xml:space="preserve">MÊS DE REFERÊNCIA:  OUTUBRO/2024</t>
  </si>
  <si>
    <t xml:space="preserve">PAGAMENTOS DE PENAS PECUNIÁRIAS</t>
  </si>
  <si>
    <t xml:space="preserve">Conta</t>
  </si>
  <si>
    <t xml:space="preserve">Comarca</t>
  </si>
  <si>
    <t xml:space="preserve">Data</t>
  </si>
  <si>
    <t xml:space="preserve">Beneficiário</t>
  </si>
  <si>
    <t xml:space="preserve">Ordem Bancária</t>
  </si>
  <si>
    <t xml:space="preserve">valor</t>
  </si>
  <si>
    <t xml:space="preserve">08/10/2024</t>
  </si>
  <si>
    <t xml:space="preserve">ALVARÁ JUDICIAL S/Nº PROCESSO Nº 2000645-80.2024.8.08.0024 BENEFICIÁRIO: ASSOCIAÇÃO LAR SEMENTE DO AMOR CNPJ: 00.612.230/0007-05</t>
  </si>
  <si>
    <t xml:space="preserve">2024OB00060</t>
  </si>
  <si>
    <t xml:space="preserve">ALVARÁ JUDICIAL S/Nº PROCESSO Nº 2000582-55.2024.8.08.0024 BENEFICIÁRIO: CAIXA ESCOLAR JUIZ JAIRO DE MATTOS PEREIRA CNPJ: 02.069.460/0001-00</t>
  </si>
  <si>
    <t xml:space="preserve">2024OB00085</t>
  </si>
  <si>
    <t xml:space="preserve">ALVARÁ JUDICIAL S/Nº PROCESSO Nº 2000607-68.2024.8.08.0024 BENEICIÁRIO: UMEF PAULO MARES GUIA CNPJ: 02.082.408/0001-85</t>
  </si>
  <si>
    <t xml:space="preserve">2024OB00054</t>
  </si>
  <si>
    <t xml:space="preserve">ALVARÁ JUDICIAL S/Nº PROCESSO Nº 2000647-50.2024.8.08.0024 BENEFICIÁRIO: INSTITUTO JOÃO XXIII CNPJ: 03.284.781/0001-81</t>
  </si>
  <si>
    <t xml:space="preserve">2024OB00061</t>
  </si>
  <si>
    <t xml:space="preserve">ALVARÁ JUDICIAL S/Nº PROCESSO Nº 2000641-43.2024.8.08.0024 BENEFICIÁRIO: ASSOCIAÇÃO DE PAIS, AMIGOS E PESSOAS COM SÍNDROME DE DOWN DO ESPÍRITO SANTO CNPJ: 03.319.660/0001-28</t>
  </si>
  <si>
    <t xml:space="preserve">2024OB00059</t>
  </si>
  <si>
    <t xml:space="preserve">ALVARÁ JUDICIAL S/Nº PROCESSO Nº 2000605-98.2024.8.08.0024 BENEFICIÁRIO: ASSOCIAÇÃO MÚSICA E CIDADANIA CNPJ: 18.802.623/0001-43</t>
  </si>
  <si>
    <t xml:space="preserve">2024OB00053</t>
  </si>
  <si>
    <t xml:space="preserve">ALVARÁ S/Nº PROCESSO Nº 2000596-39.2024.8.08.0024 BENEFICIÁRIO: CAIXA ESCOLAR SENADOR JOÃO DE MEDEIROS CALMON CNPJ: 04.470.148/0001-40</t>
  </si>
  <si>
    <t xml:space="preserve">2024OB00087</t>
  </si>
  <si>
    <t xml:space="preserve">ALVARÁ JUDICIAL S/Nº PROCESSO Nº 2000626-74.2024.8.08.0024 BENEFICIÁRIO: ASSOCIAÇÃO DOS AMIGOS DOS AUTISTAS DO ESTADO DO ESPÍRITO SANTO - AMAES CNPJ: 04.889.666/0001-01</t>
  </si>
  <si>
    <t xml:space="preserve">2024OB00057</t>
  </si>
  <si>
    <t xml:space="preserve">ALVARÁ JUDICIAL S/Nº PROCESSO Nº 2000579-03.2024.8.08.0024 BENEFICIÁRIO: IGES - INSTITUTO DE GESTÃO SOCIAL DO TERCEIRO SETOR CNPJ: 04.903.674-0001-57</t>
  </si>
  <si>
    <t xml:space="preserve">2024OB00083</t>
  </si>
  <si>
    <t xml:space="preserve">18/10/2024</t>
  </si>
  <si>
    <t xml:space="preserve">ALVARÁ JUDICIAL S/Nº PROCESSO Nº 50005744020238080031 BENEFICIÁRIO: ASSOCIAÇÃO DE AMPARO AO IDOSO DE MANTENOPOLIS CNPJ: 05015560000133</t>
  </si>
  <si>
    <t xml:space="preserve">2024OB00067</t>
  </si>
  <si>
    <t xml:space="preserve">ALVARÁ JUDICIAL S/Nº PROCESSO Nº2000653-57.2024.8.08.0024 BENFICIÁRIO: ASSOCIAÇÃO LUTERANA DE ASSISTÂNCIA SOCIAL CNPJ: 05.655.420/0001-20</t>
  </si>
  <si>
    <t xml:space="preserve">2024OB00063</t>
  </si>
  <si>
    <t xml:space="preserve">02/10/2024</t>
  </si>
  <si>
    <t xml:space="preserve">ALVARÁ S/Nº PROCESSO Nº 0000392-40.2023.8.08.0064 BENEFICIÁRIO: ASSOCIAÇÃO DE PAIS E AMIGOS DOS EXCEPCIONAIS DE IBATIBA CNPJ: 05.725.078/0001-97</t>
  </si>
  <si>
    <t xml:space="preserve">2024OB00073</t>
  </si>
  <si>
    <t xml:space="preserve">ALVARÁ JUDICIAL S/Nº PROCESSO Nº 2000560-94.2024.8.08.0024 BENEFICIÁRIO: ASSOCIAÇÃO DE PAIS E AMIGOS DOS EXCEPCIONAIS DE VILA VELHA CNPJ: 05.768.616/0001-20</t>
  </si>
  <si>
    <t xml:space="preserve">2024OB00080</t>
  </si>
  <si>
    <t xml:space="preserve">ALVARÁ JUDICIAL S/Nº PROCESSO Nº 2000625-89.2024.8.08.0024 BENEFICIÁRIO: BEM BRASIL - INSTITUTO DE DESENVOLVIMENTO SOCIAL CNPJ: 07.393.985/0001-01</t>
  </si>
  <si>
    <t xml:space="preserve">2024OB00056</t>
  </si>
  <si>
    <t xml:space="preserve">ALVARA JUDUCIAL S/N° PROCESSO N° 00001646720238080031 BENEFICIARIO: ASSOCIAÇÃO EDUCACIONAL E DE AMPARO SOCIAL VIDA FELIZ CNPJ: 07442829000193 </t>
  </si>
  <si>
    <t xml:space="preserve">2024OB00066</t>
  </si>
  <si>
    <t xml:space="preserve">15/10/2024</t>
  </si>
  <si>
    <t xml:space="preserve">OFÍCIO Nº 14/2024 - COORDENADORIA DE CONTABILIDADE OFÍCIO Nº 15/2024 - COORDENADORIA DE CONTABILIDADE BENEFICIÁRIO: NEUZILENE DE OLIVEIRA DIAS CPF: 080.947.817-00</t>
  </si>
  <si>
    <t xml:space="preserve">2024OB00072</t>
  </si>
  <si>
    <t xml:space="preserve">ALVARÁ JUDICIAL S/Nº PROCESSO Nº 2000580-85.2024.8.08.0024 BENEFICIÁRIO: INTITUTO ESPAÇO VIVENCIA CNPJ: 09.208.255/0001-02</t>
  </si>
  <si>
    <t xml:space="preserve">2024OB00084</t>
  </si>
  <si>
    <t xml:space="preserve">24/10/2024</t>
  </si>
  <si>
    <t xml:space="preserve">ALVARÁ S/Nº PROCESSO Nº 5002625-45.2024.8.08.0045 BENEFICIÁRIO: ASSOCIAÇÃO COMUNITÁRIA DE SEGURANÇA DE SÃO GABRIEL DA PALHA - ACOMSEG CNPJ: 11.057.652/0001-89</t>
  </si>
  <si>
    <t xml:space="preserve">2024OB00075</t>
  </si>
  <si>
    <t xml:space="preserve">ALVARÁ JUDICIAL S/Nº PROCESSO Nº 2000578-18.2024.8.08.0024 BENEFICIÁRIO: INSTITUTO SOCIAL ESPERANÇA CNPJ: 12.487.918/0001-96 </t>
  </si>
  <si>
    <t xml:space="preserve">2024OB00082</t>
  </si>
  <si>
    <t xml:space="preserve">ALVARÁ JUDICIAL S/Nº PROCESSO Nº 2000572-11.2024.8.08.0024 BENEFICIÁRIO: FUNDO MUNICIPAL DE ASSISTÊNCIA SOCIAL DE VILA VELHA CNPJ: 14.870.896/0001-74</t>
  </si>
  <si>
    <t xml:space="preserve">2024OB00081</t>
  </si>
  <si>
    <t xml:space="preserve">22/10/2024</t>
  </si>
  <si>
    <t xml:space="preserve">ALVARÁ JUDICIAL S/Nº PROCESSO Nº 00138541220180130384 BENEFICIÁRIO:MICHELLE DA SILVA SANTANA CPF: 15450655789</t>
  </si>
  <si>
    <t xml:space="preserve">2024OB00070</t>
  </si>
  <si>
    <t xml:space="preserve">2024OB00052</t>
  </si>
  <si>
    <t xml:space="preserve">ALVARÁ JUDICIAL S/Nº PROCESSO Nº2000656-12.2024.8.08.0024 BENEFICIÁRIO: CASA DE ATENDIMENTO E ORIENTAÇÃO A CRIANÇAS E ADOLESCENTES CNPJ: 20.352.138/0001-67</t>
  </si>
  <si>
    <t xml:space="preserve">2024OB00064</t>
  </si>
  <si>
    <t xml:space="preserve">ALVARÁ JUDICIAL S/Nº PROCESSO Nº 2000633-66.2024.8.08.0024 BENEFICIÁRIO: CONSELHO DE ESCOLA DA ESCOLA MUNICIPAL DE ENSINO FUNDAMENTAL ABRAHÃO GOMES DE ARAÚJO CNPJ: 25.425.902/0001-09</t>
  </si>
  <si>
    <t xml:space="preserve">2024OB00058</t>
  </si>
  <si>
    <t xml:space="preserve">ALVARÁ JUDICIAL S/Nº PROCESSO Nº 2000603-31.2024.8.08.0024 BENEFICIÁRIO: ABRIGO À VELHICE DESAMPARADA AUTA LOUREIRO MACHADO CNPJ: 27400928000110</t>
  </si>
  <si>
    <t xml:space="preserve">2024OB00051</t>
  </si>
  <si>
    <t xml:space="preserve">ALVARÁ JUDICIAL S/Nº PROCESSO Nº 2000652-72.2024.8.08.0024 BENEFICIÁRIO: SOCIEDADE BRASILEIRA DE CULTURA POPULAR CNPJ: 27.452.184/0004-20 </t>
  </si>
  <si>
    <t xml:space="preserve">2024OB00062</t>
  </si>
  <si>
    <t xml:space="preserve">ALVARÁ JUDICIAL S/Nº PROCESSO Nº 2000552-20.2024.8.08.0024 BENEFICIÁRIO: FEDERAÇÃO ESPÍRITA DO ESTADO DO ESPIRITO SANTO CNPJ: 28.150.936/0001-18</t>
  </si>
  <si>
    <t xml:space="preserve">2024OB00079</t>
  </si>
  <si>
    <t xml:space="preserve">ALVARÁ JUDICIAL S/Nº PROCESSO Nº 2000551-35.2024.8.08.0024 BENEFICIÁRIO: ASSOCIAÇÃO DE PREVENÇÃO E ASSISTÊNCIA AOS DEPENDENTES DE DROGAS CNPJ: 31.754.914/0001-71</t>
  </si>
  <si>
    <t xml:space="preserve">2024OB00077</t>
  </si>
  <si>
    <t xml:space="preserve">ALVARÁ JUDICIAL S/Nº PROCESSO Nº 2000591-17.2024.8.08.0024 BENEFICIÁRIO: COMISSÃO DE AMPARO À CRIANÇA CNPJ: 31.801.665/0001-28</t>
  </si>
  <si>
    <t xml:space="preserve">2024OB00086</t>
  </si>
  <si>
    <t xml:space="preserve">ALVARÁ JUDICIAL S/Nº PROCESSO Nº 2000600-76.2024.8.08.0024 BENEFICIÁRIO: SOCIEDADE DE ASSISTÊNCIA A PESSOAS DESAMPARADAS PARA TRATAMENTO MÉDICO - ALBERGUE ANA PAULA CNPJ: 35.964.170/0001-70</t>
  </si>
  <si>
    <t xml:space="preserve">2024OB00049</t>
  </si>
  <si>
    <t xml:space="preserve">ALVARÁ JUDICIAL S/Nº PROCESSO Nº 2000601-61.2024.8.08.0024 BENEFICIÁRIO: ASSOCIAÇÃO DE PAIS AMIGOS DOS EXPECIONAIS DE CARIACICA CNPJ: 36.046.068/0001-59</t>
  </si>
  <si>
    <t xml:space="preserve">2024OB00050</t>
  </si>
  <si>
    <t xml:space="preserve">30/10/2024</t>
  </si>
  <si>
    <t xml:space="preserve">ALVARÁ JUDICIAL S/Nº PROCESSO Nº 5000578-77.2023.8.08.0031 BENEFICIÁRIO: ASSOCIAÇÃO PESTALOZZI DE MANTENÓPOLIS-ES CNPJ: 36.349.496/0001-50 </t>
  </si>
  <si>
    <t xml:space="preserve">2024OB00074</t>
  </si>
  <si>
    <t xml:space="preserve">ALVARÁ JUDICIAL S/Nº PROCESSO Nº 2000623-22.2024.8.08.0024 BENEFICIÁRIO:ASSOCIAÇÃO ALBERGUE MARTIM LUTERO CNPJ: 39.390.158/0001-50</t>
  </si>
  <si>
    <t xml:space="preserve">2024OB00055</t>
  </si>
  <si>
    <t xml:space="preserve">ALVARÁ JUDICIAL S/Nº PROCESSO Nº 50005978320238080031 BENEFICIÁRIO: CLUBE DE TREINAMENTO AVANÇO DE FUTSAL CNPJ: 42497119000161</t>
  </si>
  <si>
    <t xml:space="preserve">2024OB00068</t>
  </si>
  <si>
    <t xml:space="preserve">ALVARÁ JUDICIAL S/Nº PROCESSO Nº 2000546-13.2024.8.08.0024 BENEFICIÁRIO: INSTITUTO XAVIER DE DESENVOLVIMENTO SOCIOPROFISSIONAL CNPJ: 42.971.121/0001-37</t>
  </si>
  <si>
    <t xml:space="preserve">2024OB00076</t>
  </si>
  <si>
    <t xml:space="preserve">ALVARÁ JUDICIAL S/Nº PROCESSO Nº00000245720248080044 BENEFICIÁRIO:ASSOCIAÇÃO CONGREGAÇÃO DE SANTA CATARINA HOSPITAL MADRE REGINA PROTMANN CPF: 60922168001158</t>
  </si>
  <si>
    <t xml:space="preserve">2024OB00071</t>
  </si>
  <si>
    <t xml:space="preserve">TOTAL</t>
  </si>
  <si>
    <t xml:space="preserve">MÊS DE REFERÊNCIA:  JUNHO/2024</t>
  </si>
  <si>
    <t xml:space="preserve">01194628000138 - ASSOCIACAO PESTALOZZI DE MIMOSO DO SUL</t>
  </si>
  <si>
    <t xml:space="preserve">2024OB00033</t>
  </si>
  <si>
    <t xml:space="preserve">18/07/2024</t>
  </si>
  <si>
    <t xml:space="preserve">021 - 0271 - 22318562</t>
  </si>
  <si>
    <t xml:space="preserve">OFICIO N 517/2024 PROCESSO N 50004934220248080036 BENEFICIARIO: ASSOCIAÇÃO PESTALOZZI DE MIMOSO DO SUL CNPJ: 01149628000138</t>
  </si>
  <si>
    <t xml:space="preserve">09558780000164 - CASA DE APOIO REVIVER DE MIMOSO DO SUL ES</t>
  </si>
  <si>
    <t xml:space="preserve">2024OB00035</t>
  </si>
  <si>
    <t xml:space="preserve">25/07/2024</t>
  </si>
  <si>
    <t xml:space="preserve">021 - 0271 - 22318232</t>
  </si>
  <si>
    <t xml:space="preserve">PROCESSO N 50005689320248080032 BENEFICIARIO: AART ASSOCIAÇÃO DE APOIO TERAPEUTICO REVIVER CNPJ: 09558780000164 OFC N 463/2024</t>
  </si>
  <si>
    <t xml:space="preserve">09610793711 - ELIANA CRISTINA LOPES DA SILVA</t>
  </si>
  <si>
    <t xml:space="preserve">2024OB00040</t>
  </si>
  <si>
    <t xml:space="preserve">04/07/2024</t>
  </si>
  <si>
    <t xml:space="preserve">021 - 0271 - 22318174</t>
  </si>
  <si>
    <t xml:space="preserve">PROCESSO N: 5000146-60.2024.8.08.0019 BENEFICIARIO: ELIANE CRISTINA LOPES SILVA representante da Casa de acolhimento Ana Francisca da Silca CPF: 096.107.937-11</t>
  </si>
  <si>
    <t xml:space="preserve">14137626000159 - DEFESA CIVIL DO ESTADO DO RIO GRANDE DO SUL</t>
  </si>
  <si>
    <t xml:space="preserve">2024OB00031</t>
  </si>
  <si>
    <t xml:space="preserve">01/07/2024</t>
  </si>
  <si>
    <t xml:space="preserve">021 - 0271 - 22317903</t>
  </si>
  <si>
    <t xml:space="preserve">ALVARA N 02/2024 OFICIO N 551/2024 PROCESSO N 50007873420248080056 BENEFICIARIO: FUNDO ESTADUAL DE DEFESA CIVIL DO ESTADO DO RIO GRANDE DO SUL - FUNDEC/RS CNPJ: 14137626000159</t>
  </si>
  <si>
    <t xml:space="preserve">2024OB00034</t>
  </si>
  <si>
    <t xml:space="preserve">12/07/2024</t>
  </si>
  <si>
    <t xml:space="preserve">021 - 0271 - 22317929</t>
  </si>
  <si>
    <t xml:space="preserve">PROCESSO N: 70000176920248080003 BENEFICIARIO: DEFESA CIVIL DO ESTADO DO RIO GRANDE DO SUL CNPJ: 14137626000159</t>
  </si>
  <si>
    <t xml:space="preserve">27476100000145 - PODER JUDICIÁRIO DO ESTADO DO ESPIRITO SANTO </t>
  </si>
  <si>
    <t xml:space="preserve">2024OB00037</t>
  </si>
  <si>
    <t xml:space="preserve">29/07/2024</t>
  </si>
  <si>
    <t xml:space="preserve">021 - 0271 - 22317846</t>
  </si>
  <si>
    <t xml:space="preserve">OFÍCIO Nº 014/2024 PROCESSO Nº 0000023-97.2024.8.08.0068 PROCESSO Nº 0005356-31.2015.8.08.0068 CONTA JUDICIAL DE DESTINO: 86403155-6</t>
  </si>
  <si>
    <t xml:space="preserve">28006096000114 - INSTITUTO JUTTA BATISTA DA SILVA</t>
  </si>
  <si>
    <t xml:space="preserve">2024OB00032</t>
  </si>
  <si>
    <t xml:space="preserve">09/07/2024</t>
  </si>
  <si>
    <t xml:space="preserve">021 - 0271 - 22318158</t>
  </si>
  <si>
    <t xml:space="preserve">OFICIO N : 495/2024 PROCESO: N 00010631020238080017 BENEFICIARIO: INSTITUTO JULIO BATISTA DA SILVA CNPJ: 28006096000114 </t>
  </si>
  <si>
    <t xml:space="preserve">2024OB00039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</si>
</sst>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@"/>
    <numFmt numFmtId="167" formatCode="mmm/yy"/>
    <numFmt numFmtId="168" formatCode="General"/>
    <numFmt numFmtId="169" formatCode="d/mm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Verdana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8"/>
      <color rgb="FF000000"/>
      <name val="Tahoma"/>
      <family val="2"/>
      <charset val="1"/>
    </font>
    <font>
      <sz val="8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2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57240</xdr:rowOff>
    </xdr:from>
    <xdr:to>
      <xdr:col>0</xdr:col>
      <xdr:colOff>780480</xdr:colOff>
      <xdr:row>4</xdr:row>
      <xdr:rowOff>85320</xdr:rowOff>
    </xdr:to>
    <xdr:pic>
      <xdr:nvPicPr>
        <xdr:cNvPr id="0" name="Figura 3" descr=""/>
        <xdr:cNvPicPr/>
      </xdr:nvPicPr>
      <xdr:blipFill>
        <a:blip r:embed="rId1"/>
        <a:stretch/>
      </xdr:blipFill>
      <xdr:spPr>
        <a:xfrm>
          <a:off x="85680" y="57240"/>
          <a:ext cx="694800" cy="78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171360</xdr:rowOff>
    </xdr:from>
    <xdr:to>
      <xdr:col>0</xdr:col>
      <xdr:colOff>694800</xdr:colOff>
      <xdr:row>5</xdr:row>
      <xdr:rowOff>9000</xdr:rowOff>
    </xdr:to>
    <xdr:pic>
      <xdr:nvPicPr>
        <xdr:cNvPr id="1" name="Figura 3" descr=""/>
        <xdr:cNvPicPr/>
      </xdr:nvPicPr>
      <xdr:blipFill>
        <a:blip r:embed="rId1"/>
        <a:stretch/>
      </xdr:blipFill>
      <xdr:spPr>
        <a:xfrm>
          <a:off x="0" y="171360"/>
          <a:ext cx="694800" cy="789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9.14"/>
  </cols>
  <sheetData>
    <row r="1" customFormat="false" ht="15" hidden="false" customHeight="false" outlineLevel="0" collapsed="false">
      <c r="A1" s="0" t="n">
        <v>22317846</v>
      </c>
      <c r="B1" s="0" t="s">
        <v>0</v>
      </c>
    </row>
    <row r="2" customFormat="false" ht="15" hidden="false" customHeight="false" outlineLevel="0" collapsed="false">
      <c r="A2" s="0" t="n">
        <v>22317895</v>
      </c>
      <c r="B2" s="0" t="s">
        <v>1</v>
      </c>
    </row>
    <row r="3" customFormat="false" ht="15" hidden="false" customHeight="false" outlineLevel="0" collapsed="false">
      <c r="A3" s="0" t="n">
        <v>22317903</v>
      </c>
      <c r="B3" s="0" t="s">
        <v>2</v>
      </c>
    </row>
    <row r="4" customFormat="false" ht="15" hidden="false" customHeight="false" outlineLevel="0" collapsed="false">
      <c r="A4" s="0" t="n">
        <v>22317911</v>
      </c>
      <c r="B4" s="0" t="s">
        <v>3</v>
      </c>
    </row>
    <row r="5" customFormat="false" ht="15" hidden="false" customHeight="false" outlineLevel="0" collapsed="false">
      <c r="A5" s="0" t="n">
        <v>22317929</v>
      </c>
      <c r="B5" s="0" t="s">
        <v>4</v>
      </c>
    </row>
    <row r="6" customFormat="false" ht="15" hidden="false" customHeight="false" outlineLevel="0" collapsed="false">
      <c r="A6" s="0" t="n">
        <v>22317937</v>
      </c>
      <c r="B6" s="0" t="s">
        <v>5</v>
      </c>
    </row>
    <row r="7" customFormat="false" ht="15" hidden="false" customHeight="false" outlineLevel="0" collapsed="false">
      <c r="A7" s="0" t="n">
        <v>22317945</v>
      </c>
      <c r="B7" s="0" t="s">
        <v>6</v>
      </c>
    </row>
    <row r="8" customFormat="false" ht="15" hidden="false" customHeight="false" outlineLevel="0" collapsed="false">
      <c r="A8" s="0" t="n">
        <v>22317960</v>
      </c>
      <c r="B8" s="0" t="s">
        <v>7</v>
      </c>
    </row>
    <row r="9" customFormat="false" ht="15" hidden="false" customHeight="false" outlineLevel="0" collapsed="false">
      <c r="A9" s="0" t="n">
        <v>22317978</v>
      </c>
      <c r="B9" s="0" t="s">
        <v>8</v>
      </c>
    </row>
    <row r="10" customFormat="false" ht="15" hidden="false" customHeight="false" outlineLevel="0" collapsed="false">
      <c r="A10" s="0" t="n">
        <v>22317986</v>
      </c>
      <c r="B10" s="0" t="s">
        <v>9</v>
      </c>
    </row>
    <row r="11" customFormat="false" ht="15" hidden="false" customHeight="false" outlineLevel="0" collapsed="false">
      <c r="A11" s="0" t="n">
        <v>22317994</v>
      </c>
      <c r="B11" s="0" t="s">
        <v>10</v>
      </c>
    </row>
    <row r="12" customFormat="false" ht="15" hidden="false" customHeight="false" outlineLevel="0" collapsed="false">
      <c r="A12" s="0" t="n">
        <v>22318000</v>
      </c>
      <c r="B12" s="0" t="s">
        <v>11</v>
      </c>
    </row>
    <row r="13" customFormat="false" ht="15" hidden="false" customHeight="false" outlineLevel="0" collapsed="false">
      <c r="A13" s="0" t="n">
        <v>22318059</v>
      </c>
      <c r="B13" s="0" t="s">
        <v>12</v>
      </c>
    </row>
    <row r="14" customFormat="false" ht="15" hidden="false" customHeight="false" outlineLevel="0" collapsed="false">
      <c r="A14" s="0" t="n">
        <v>22318067</v>
      </c>
      <c r="B14" s="0" t="s">
        <v>13</v>
      </c>
    </row>
    <row r="15" customFormat="false" ht="15" hidden="false" customHeight="false" outlineLevel="0" collapsed="false">
      <c r="A15" s="0" t="n">
        <v>22318075</v>
      </c>
      <c r="B15" s="0" t="s">
        <v>14</v>
      </c>
    </row>
    <row r="16" customFormat="false" ht="15" hidden="false" customHeight="false" outlineLevel="0" collapsed="false">
      <c r="A16" s="0" t="n">
        <v>22318091</v>
      </c>
      <c r="B16" s="0" t="s">
        <v>15</v>
      </c>
    </row>
    <row r="17" customFormat="false" ht="15" hidden="false" customHeight="false" outlineLevel="0" collapsed="false">
      <c r="A17" s="0" t="n">
        <v>22318109</v>
      </c>
      <c r="B17" s="0" t="s">
        <v>16</v>
      </c>
    </row>
    <row r="18" customFormat="false" ht="15" hidden="false" customHeight="false" outlineLevel="0" collapsed="false">
      <c r="A18" s="0" t="n">
        <v>22318117</v>
      </c>
      <c r="B18" s="0" t="s">
        <v>17</v>
      </c>
    </row>
    <row r="19" customFormat="false" ht="15" hidden="false" customHeight="false" outlineLevel="0" collapsed="false">
      <c r="A19" s="0" t="n">
        <v>22318125</v>
      </c>
      <c r="B19" s="0" t="s">
        <v>18</v>
      </c>
    </row>
    <row r="20" customFormat="false" ht="15" hidden="false" customHeight="false" outlineLevel="0" collapsed="false">
      <c r="A20" s="0" t="n">
        <v>22318133</v>
      </c>
      <c r="B20" s="0" t="s">
        <v>19</v>
      </c>
    </row>
    <row r="21" customFormat="false" ht="15" hidden="false" customHeight="false" outlineLevel="0" collapsed="false">
      <c r="A21" s="0" t="n">
        <v>22318141</v>
      </c>
      <c r="B21" s="0" t="s">
        <v>20</v>
      </c>
    </row>
    <row r="22" customFormat="false" ht="15" hidden="false" customHeight="false" outlineLevel="0" collapsed="false">
      <c r="A22" s="0" t="n">
        <v>22318158</v>
      </c>
      <c r="B22" s="0" t="s">
        <v>21</v>
      </c>
    </row>
    <row r="23" customFormat="false" ht="15" hidden="false" customHeight="false" outlineLevel="0" collapsed="false">
      <c r="A23" s="0" t="n">
        <v>22318166</v>
      </c>
      <c r="B23" s="0" t="s">
        <v>22</v>
      </c>
    </row>
    <row r="24" customFormat="false" ht="15" hidden="false" customHeight="false" outlineLevel="0" collapsed="false">
      <c r="A24" s="0" t="n">
        <v>22318174</v>
      </c>
      <c r="B24" s="0" t="s">
        <v>23</v>
      </c>
    </row>
    <row r="25" customFormat="false" ht="15" hidden="false" customHeight="false" outlineLevel="0" collapsed="false">
      <c r="A25" s="0" t="n">
        <v>22318182</v>
      </c>
      <c r="B25" s="0" t="s">
        <v>24</v>
      </c>
    </row>
    <row r="26" customFormat="false" ht="15" hidden="false" customHeight="false" outlineLevel="0" collapsed="false">
      <c r="A26" s="0" t="n">
        <v>22318190</v>
      </c>
      <c r="B26" s="0" t="s">
        <v>25</v>
      </c>
    </row>
    <row r="27" customFormat="false" ht="15" hidden="false" customHeight="false" outlineLevel="0" collapsed="false">
      <c r="A27" s="0" t="n">
        <v>22318208</v>
      </c>
      <c r="B27" s="0" t="s">
        <v>26</v>
      </c>
    </row>
    <row r="28" customFormat="false" ht="15" hidden="false" customHeight="false" outlineLevel="0" collapsed="false">
      <c r="A28" s="0" t="n">
        <v>22318216</v>
      </c>
      <c r="B28" s="0" t="s">
        <v>27</v>
      </c>
    </row>
    <row r="29" customFormat="false" ht="15" hidden="false" customHeight="false" outlineLevel="0" collapsed="false">
      <c r="A29" s="0" t="n">
        <v>22318224</v>
      </c>
      <c r="B29" s="0" t="s">
        <v>28</v>
      </c>
    </row>
    <row r="30" customFormat="false" ht="15" hidden="false" customHeight="false" outlineLevel="0" collapsed="false">
      <c r="A30" s="0" t="n">
        <v>22318232</v>
      </c>
      <c r="B30" s="0" t="s">
        <v>29</v>
      </c>
    </row>
    <row r="31" customFormat="false" ht="15" hidden="false" customHeight="false" outlineLevel="0" collapsed="false">
      <c r="A31" s="0" t="n">
        <v>22318240</v>
      </c>
      <c r="B31" s="0" t="s">
        <v>30</v>
      </c>
    </row>
    <row r="32" customFormat="false" ht="15" hidden="false" customHeight="false" outlineLevel="0" collapsed="false">
      <c r="A32" s="0" t="n">
        <v>22318257</v>
      </c>
      <c r="B32" s="0" t="s">
        <v>31</v>
      </c>
    </row>
    <row r="33" customFormat="false" ht="15" hidden="false" customHeight="false" outlineLevel="0" collapsed="false">
      <c r="A33" s="0" t="n">
        <v>22318265</v>
      </c>
      <c r="B33" s="0" t="s">
        <v>32</v>
      </c>
    </row>
    <row r="34" customFormat="false" ht="15" hidden="false" customHeight="false" outlineLevel="0" collapsed="false">
      <c r="A34" s="0" t="n">
        <v>22318273</v>
      </c>
      <c r="B34" s="0" t="s">
        <v>33</v>
      </c>
    </row>
    <row r="35" customFormat="false" ht="15" hidden="false" customHeight="false" outlineLevel="0" collapsed="false">
      <c r="A35" s="0" t="n">
        <v>22318281</v>
      </c>
      <c r="B35" s="0" t="s">
        <v>34</v>
      </c>
    </row>
    <row r="36" customFormat="false" ht="15" hidden="false" customHeight="false" outlineLevel="0" collapsed="false">
      <c r="A36" s="0" t="n">
        <v>22318299</v>
      </c>
      <c r="B36" s="0" t="s">
        <v>35</v>
      </c>
    </row>
    <row r="37" customFormat="false" ht="15" hidden="false" customHeight="false" outlineLevel="0" collapsed="false">
      <c r="A37" s="0" t="n">
        <v>22318307</v>
      </c>
      <c r="B37" s="0" t="s">
        <v>36</v>
      </c>
    </row>
    <row r="38" customFormat="false" ht="15" hidden="false" customHeight="false" outlineLevel="0" collapsed="false">
      <c r="A38" s="0" t="n">
        <v>22318315</v>
      </c>
      <c r="B38" s="0" t="s">
        <v>37</v>
      </c>
    </row>
    <row r="39" customFormat="false" ht="15" hidden="false" customHeight="false" outlineLevel="0" collapsed="false">
      <c r="A39" s="0" t="n">
        <v>22318323</v>
      </c>
      <c r="B39" s="0" t="s">
        <v>38</v>
      </c>
    </row>
    <row r="40" customFormat="false" ht="15" hidden="false" customHeight="false" outlineLevel="0" collapsed="false">
      <c r="A40" s="0" t="n">
        <v>22318349</v>
      </c>
      <c r="B40" s="0" t="s">
        <v>39</v>
      </c>
    </row>
    <row r="41" customFormat="false" ht="15" hidden="false" customHeight="false" outlineLevel="0" collapsed="false">
      <c r="A41" s="0" t="n">
        <v>22318356</v>
      </c>
      <c r="B41" s="0" t="s">
        <v>40</v>
      </c>
    </row>
    <row r="42" customFormat="false" ht="15" hidden="false" customHeight="false" outlineLevel="0" collapsed="false">
      <c r="A42" s="0" t="n">
        <v>22318364</v>
      </c>
      <c r="B42" s="0" t="s">
        <v>41</v>
      </c>
    </row>
    <row r="43" customFormat="false" ht="15" hidden="false" customHeight="false" outlineLevel="0" collapsed="false">
      <c r="A43" s="0" t="n">
        <v>22318372</v>
      </c>
      <c r="B43" s="0" t="s">
        <v>42</v>
      </c>
    </row>
    <row r="44" customFormat="false" ht="15" hidden="false" customHeight="false" outlineLevel="0" collapsed="false">
      <c r="A44" s="0" t="n">
        <v>22318380</v>
      </c>
      <c r="B44" s="0" t="s">
        <v>43</v>
      </c>
    </row>
    <row r="45" customFormat="false" ht="15" hidden="false" customHeight="false" outlineLevel="0" collapsed="false">
      <c r="A45" s="0" t="n">
        <v>22318398</v>
      </c>
      <c r="B45" s="0" t="s">
        <v>44</v>
      </c>
    </row>
    <row r="46" customFormat="false" ht="15" hidden="false" customHeight="false" outlineLevel="0" collapsed="false">
      <c r="A46" s="0" t="n">
        <v>22318406</v>
      </c>
      <c r="B46" s="0" t="s">
        <v>45</v>
      </c>
    </row>
    <row r="47" customFormat="false" ht="15" hidden="false" customHeight="false" outlineLevel="0" collapsed="false">
      <c r="A47" s="0" t="n">
        <v>22318414</v>
      </c>
      <c r="B47" s="0" t="s">
        <v>46</v>
      </c>
    </row>
    <row r="48" customFormat="false" ht="15" hidden="false" customHeight="false" outlineLevel="0" collapsed="false">
      <c r="A48" s="0" t="n">
        <v>22318422</v>
      </c>
      <c r="B48" s="0" t="s">
        <v>47</v>
      </c>
    </row>
    <row r="49" customFormat="false" ht="15" hidden="false" customHeight="false" outlineLevel="0" collapsed="false">
      <c r="A49" s="0" t="n">
        <v>22318430</v>
      </c>
      <c r="B49" s="0" t="s">
        <v>48</v>
      </c>
    </row>
    <row r="50" customFormat="false" ht="15" hidden="false" customHeight="false" outlineLevel="0" collapsed="false">
      <c r="A50" s="0" t="n">
        <v>22318463</v>
      </c>
      <c r="B50" s="0" t="s">
        <v>49</v>
      </c>
    </row>
    <row r="51" customFormat="false" ht="15" hidden="false" customHeight="false" outlineLevel="0" collapsed="false">
      <c r="A51" s="0" t="n">
        <v>22318497</v>
      </c>
      <c r="B51" s="0" t="s">
        <v>50</v>
      </c>
    </row>
    <row r="52" customFormat="false" ht="15" hidden="false" customHeight="false" outlineLevel="0" collapsed="false">
      <c r="A52" s="0" t="n">
        <v>22318505</v>
      </c>
      <c r="B52" s="0" t="s">
        <v>51</v>
      </c>
    </row>
    <row r="53" customFormat="false" ht="15" hidden="false" customHeight="false" outlineLevel="0" collapsed="false">
      <c r="A53" s="0" t="n">
        <v>22318513</v>
      </c>
      <c r="B53" s="0" t="s">
        <v>52</v>
      </c>
    </row>
    <row r="54" customFormat="false" ht="15" hidden="false" customHeight="false" outlineLevel="0" collapsed="false">
      <c r="A54" s="0" t="n">
        <v>22318521</v>
      </c>
      <c r="B54" s="0" t="s">
        <v>53</v>
      </c>
    </row>
    <row r="55" customFormat="false" ht="15" hidden="false" customHeight="false" outlineLevel="0" collapsed="false">
      <c r="A55" s="0" t="n">
        <v>22318539</v>
      </c>
      <c r="B55" s="0" t="s">
        <v>54</v>
      </c>
    </row>
    <row r="56" customFormat="false" ht="15" hidden="false" customHeight="false" outlineLevel="0" collapsed="false">
      <c r="A56" s="0" t="n">
        <v>22318547</v>
      </c>
      <c r="B56" s="0" t="s">
        <v>55</v>
      </c>
    </row>
    <row r="57" customFormat="false" ht="15" hidden="false" customHeight="false" outlineLevel="0" collapsed="false">
      <c r="A57" s="0" t="n">
        <v>22318554</v>
      </c>
      <c r="B57" s="0" t="s">
        <v>56</v>
      </c>
    </row>
    <row r="58" customFormat="false" ht="15" hidden="false" customHeight="false" outlineLevel="0" collapsed="false">
      <c r="A58" s="0" t="n">
        <v>22318562</v>
      </c>
      <c r="B58" s="0" t="s">
        <v>57</v>
      </c>
    </row>
    <row r="59" customFormat="false" ht="15" hidden="false" customHeight="false" outlineLevel="0" collapsed="false">
      <c r="A59" s="0" t="n">
        <v>22318588</v>
      </c>
      <c r="B59" s="0" t="s">
        <v>58</v>
      </c>
    </row>
    <row r="60" customFormat="false" ht="15" hidden="false" customHeight="false" outlineLevel="0" collapsed="false">
      <c r="A60" s="0" t="n">
        <v>22318596</v>
      </c>
      <c r="B60" s="0" t="s">
        <v>59</v>
      </c>
    </row>
    <row r="61" customFormat="false" ht="15" hidden="false" customHeight="false" outlineLevel="0" collapsed="false">
      <c r="A61" s="0" t="n">
        <v>22318604</v>
      </c>
      <c r="B61" s="0" t="s">
        <v>60</v>
      </c>
    </row>
    <row r="62" customFormat="false" ht="15" hidden="false" customHeight="false" outlineLevel="0" collapsed="false">
      <c r="A62" s="0" t="n">
        <v>22318612</v>
      </c>
      <c r="B62" s="0" t="s">
        <v>61</v>
      </c>
    </row>
    <row r="63" customFormat="false" ht="15" hidden="false" customHeight="false" outlineLevel="0" collapsed="false">
      <c r="A63" s="0" t="n">
        <v>22318620</v>
      </c>
      <c r="B63" s="0" t="s">
        <v>62</v>
      </c>
    </row>
    <row r="64" customFormat="false" ht="15" hidden="false" customHeight="false" outlineLevel="0" collapsed="false">
      <c r="A64" s="0" t="n">
        <v>22318646</v>
      </c>
      <c r="B64" s="0" t="s">
        <v>63</v>
      </c>
    </row>
    <row r="65" customFormat="false" ht="15" hidden="false" customHeight="false" outlineLevel="0" collapsed="false">
      <c r="A65" s="0" t="n">
        <v>22322002</v>
      </c>
      <c r="B65" s="0" t="s">
        <v>64</v>
      </c>
    </row>
  </sheetData>
  <autoFilter ref="A1:B6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44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L39" activeCellId="0" sqref="L3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86"/>
    <col collapsed="false" customWidth="true" hidden="false" outlineLevel="0" max="2" min="2" style="0" width="27.71"/>
    <col collapsed="false" customWidth="true" hidden="false" outlineLevel="0" max="3" min="3" style="0" width="13.89"/>
    <col collapsed="false" customWidth="true" hidden="false" outlineLevel="0" max="4" min="4" style="0" width="53.14"/>
    <col collapsed="false" customWidth="true" hidden="false" outlineLevel="0" max="5" min="5" style="0" width="15.15"/>
    <col collapsed="false" customWidth="true" hidden="false" outlineLevel="0" max="6" min="6" style="0" width="15"/>
  </cols>
  <sheetData>
    <row r="1" customFormat="false" ht="15" hidden="false" customHeight="false" outlineLevel="0" collapsed="false">
      <c r="A1" s="1"/>
      <c r="B1" s="2" t="s">
        <v>65</v>
      </c>
      <c r="C1" s="3"/>
      <c r="D1" s="4"/>
      <c r="E1" s="5"/>
      <c r="F1" s="6"/>
    </row>
    <row r="2" customFormat="false" ht="15" hidden="false" customHeight="false" outlineLevel="0" collapsed="false">
      <c r="A2" s="7"/>
      <c r="B2" s="8" t="s">
        <v>66</v>
      </c>
      <c r="C2" s="9"/>
      <c r="D2" s="10"/>
      <c r="E2" s="11"/>
      <c r="F2" s="12"/>
    </row>
    <row r="3" customFormat="false" ht="15" hidden="false" customHeight="false" outlineLevel="0" collapsed="false">
      <c r="A3" s="7"/>
      <c r="B3" s="8" t="s">
        <v>67</v>
      </c>
      <c r="C3" s="9"/>
      <c r="D3" s="10"/>
      <c r="E3" s="11"/>
      <c r="F3" s="12"/>
    </row>
    <row r="4" customFormat="false" ht="15" hidden="false" customHeight="false" outlineLevel="0" collapsed="false">
      <c r="A4" s="7"/>
      <c r="B4" s="13" t="s">
        <v>68</v>
      </c>
      <c r="C4" s="14"/>
      <c r="D4" s="10"/>
      <c r="E4" s="11"/>
      <c r="F4" s="12"/>
    </row>
    <row r="5" customFormat="false" ht="19.4" hidden="false" customHeight="true" outlineLevel="0" collapsed="false">
      <c r="A5" s="15"/>
      <c r="B5" s="16" t="s">
        <v>69</v>
      </c>
      <c r="C5" s="17"/>
      <c r="D5" s="18"/>
      <c r="E5" s="19"/>
      <c r="F5" s="20"/>
    </row>
    <row r="6" customFormat="false" ht="15.75" hidden="false" customHeight="false" outlineLevel="0" collapsed="false">
      <c r="A6" s="21" t="s">
        <v>70</v>
      </c>
      <c r="B6" s="21"/>
      <c r="C6" s="21"/>
      <c r="D6" s="21"/>
      <c r="E6" s="21"/>
      <c r="F6" s="21"/>
    </row>
    <row r="7" customFormat="false" ht="15" hidden="false" customHeight="false" outlineLevel="0" collapsed="false">
      <c r="A7" s="22" t="s">
        <v>71</v>
      </c>
      <c r="B7" s="23" t="s">
        <v>72</v>
      </c>
      <c r="C7" s="22" t="s">
        <v>73</v>
      </c>
      <c r="D7" s="22" t="s">
        <v>74</v>
      </c>
      <c r="E7" s="22" t="s">
        <v>75</v>
      </c>
      <c r="F7" s="22" t="s">
        <v>76</v>
      </c>
    </row>
    <row r="8" customFormat="false" ht="45" hidden="false" customHeight="false" outlineLevel="0" collapsed="false">
      <c r="A8" s="24" t="n">
        <v>22318422</v>
      </c>
      <c r="B8" s="25" t="str">
        <f aca="false">VLOOKUP(A8,Plan1!A:B,2,FALSE())</f>
        <v>Comarca da Capital - VEPEMA - PPP</v>
      </c>
      <c r="C8" s="24" t="s">
        <v>77</v>
      </c>
      <c r="D8" s="26" t="s">
        <v>78</v>
      </c>
      <c r="E8" s="27" t="s">
        <v>79</v>
      </c>
      <c r="F8" s="28" t="n">
        <v>149000</v>
      </c>
    </row>
    <row r="9" customFormat="false" ht="45" hidden="false" customHeight="false" outlineLevel="0" collapsed="false">
      <c r="A9" s="24" t="n">
        <v>22318422</v>
      </c>
      <c r="B9" s="25" t="str">
        <f aca="false">VLOOKUP(A9,Plan1!A:B,2,FALSE())</f>
        <v>Comarca da Capital - VEPEMA - PPP</v>
      </c>
      <c r="C9" s="24" t="s">
        <v>77</v>
      </c>
      <c r="D9" s="26" t="s">
        <v>80</v>
      </c>
      <c r="E9" s="27" t="s">
        <v>81</v>
      </c>
      <c r="F9" s="28" t="n">
        <v>134868</v>
      </c>
    </row>
    <row r="10" customFormat="false" ht="45" hidden="false" customHeight="false" outlineLevel="0" collapsed="false">
      <c r="A10" s="24" t="n">
        <v>22318422</v>
      </c>
      <c r="B10" s="25" t="str">
        <f aca="false">VLOOKUP(A10,Plan1!A:B,2,FALSE())</f>
        <v>Comarca da Capital - VEPEMA - PPP</v>
      </c>
      <c r="C10" s="24" t="s">
        <v>77</v>
      </c>
      <c r="D10" s="26" t="s">
        <v>82</v>
      </c>
      <c r="E10" s="27" t="s">
        <v>83</v>
      </c>
      <c r="F10" s="28" t="n">
        <v>149755</v>
      </c>
    </row>
    <row r="11" customFormat="false" ht="45" hidden="false" customHeight="false" outlineLevel="0" collapsed="false">
      <c r="A11" s="24" t="n">
        <v>22318422</v>
      </c>
      <c r="B11" s="25" t="str">
        <f aca="false">VLOOKUP(A11,Plan1!A:B,2,FALSE())</f>
        <v>Comarca da Capital - VEPEMA - PPP</v>
      </c>
      <c r="C11" s="24" t="s">
        <v>77</v>
      </c>
      <c r="D11" s="26" t="s">
        <v>84</v>
      </c>
      <c r="E11" s="27" t="s">
        <v>85</v>
      </c>
      <c r="F11" s="28" t="n">
        <v>145489.61</v>
      </c>
    </row>
    <row r="12" customFormat="false" ht="60" hidden="false" customHeight="false" outlineLevel="0" collapsed="false">
      <c r="A12" s="24" t="n">
        <v>22318422</v>
      </c>
      <c r="B12" s="25" t="str">
        <f aca="false">VLOOKUP(A12,Plan1!A:B,2,FALSE())</f>
        <v>Comarca da Capital - VEPEMA - PPP</v>
      </c>
      <c r="C12" s="24" t="s">
        <v>77</v>
      </c>
      <c r="D12" s="26" t="s">
        <v>86</v>
      </c>
      <c r="E12" s="27" t="s">
        <v>87</v>
      </c>
      <c r="F12" s="28" t="n">
        <v>149619.3</v>
      </c>
    </row>
    <row r="13" customFormat="false" ht="45" hidden="false" customHeight="false" outlineLevel="0" collapsed="false">
      <c r="A13" s="24" t="n">
        <v>22318422</v>
      </c>
      <c r="B13" s="25" t="str">
        <f aca="false">VLOOKUP(A13,Plan1!A:B,2,FALSE())</f>
        <v>Comarca da Capital - VEPEMA - PPP</v>
      </c>
      <c r="C13" s="24" t="s">
        <v>77</v>
      </c>
      <c r="D13" s="26" t="s">
        <v>88</v>
      </c>
      <c r="E13" s="27" t="s">
        <v>89</v>
      </c>
      <c r="F13" s="28" t="n">
        <v>149290.28</v>
      </c>
    </row>
    <row r="14" customFormat="false" ht="45" hidden="false" customHeight="false" outlineLevel="0" collapsed="false">
      <c r="A14" s="24" t="n">
        <v>22318422</v>
      </c>
      <c r="B14" s="25" t="str">
        <f aca="false">VLOOKUP(A14,Plan1!A:B,2,FALSE())</f>
        <v>Comarca da Capital - VEPEMA - PPP</v>
      </c>
      <c r="C14" s="24" t="s">
        <v>77</v>
      </c>
      <c r="D14" s="26" t="s">
        <v>90</v>
      </c>
      <c r="E14" s="27" t="s">
        <v>91</v>
      </c>
      <c r="F14" s="28" t="n">
        <v>149986</v>
      </c>
    </row>
    <row r="15" customFormat="false" ht="60" hidden="false" customHeight="false" outlineLevel="0" collapsed="false">
      <c r="A15" s="24" t="n">
        <v>22318422</v>
      </c>
      <c r="B15" s="25" t="str">
        <f aca="false">VLOOKUP(A15,Plan1!A:B,2,FALSE())</f>
        <v>Comarca da Capital - VEPEMA - PPP</v>
      </c>
      <c r="C15" s="24" t="s">
        <v>77</v>
      </c>
      <c r="D15" s="26" t="s">
        <v>92</v>
      </c>
      <c r="E15" s="27" t="s">
        <v>93</v>
      </c>
      <c r="F15" s="28" t="n">
        <v>134487.48</v>
      </c>
    </row>
    <row r="16" customFormat="false" ht="60" hidden="false" customHeight="false" outlineLevel="0" collapsed="false">
      <c r="A16" s="24" t="n">
        <v>22318422</v>
      </c>
      <c r="B16" s="25" t="str">
        <f aca="false">VLOOKUP(A16,Plan1!A:B,2,FALSE())</f>
        <v>Comarca da Capital - VEPEMA - PPP</v>
      </c>
      <c r="C16" s="24" t="s">
        <v>77</v>
      </c>
      <c r="D16" s="26" t="s">
        <v>94</v>
      </c>
      <c r="E16" s="27" t="s">
        <v>95</v>
      </c>
      <c r="F16" s="28" t="n">
        <v>150000</v>
      </c>
    </row>
    <row r="17" customFormat="false" ht="60" hidden="false" customHeight="false" outlineLevel="0" collapsed="false">
      <c r="A17" s="24" t="n">
        <v>22318505</v>
      </c>
      <c r="B17" s="25" t="str">
        <f aca="false">VLOOKUP(A17,Plan1!A:B,2,FALSE())</f>
        <v>Mantenópolis - PPP</v>
      </c>
      <c r="C17" s="24" t="s">
        <v>96</v>
      </c>
      <c r="D17" s="26" t="s">
        <v>97</v>
      </c>
      <c r="E17" s="27" t="s">
        <v>98</v>
      </c>
      <c r="F17" s="28" t="n">
        <v>34472</v>
      </c>
    </row>
    <row r="18" customFormat="false" ht="45" hidden="false" customHeight="false" outlineLevel="0" collapsed="false">
      <c r="A18" s="24" t="n">
        <v>22318422</v>
      </c>
      <c r="B18" s="25" t="str">
        <f aca="false">VLOOKUP(A18,Plan1!A:B,2,FALSE())</f>
        <v>Comarca da Capital - VEPEMA - PPP</v>
      </c>
      <c r="C18" s="24" t="s">
        <v>77</v>
      </c>
      <c r="D18" s="26" t="s">
        <v>99</v>
      </c>
      <c r="E18" s="27" t="s">
        <v>100</v>
      </c>
      <c r="F18" s="28" t="n">
        <v>115462.07</v>
      </c>
    </row>
    <row r="19" customFormat="false" ht="45" hidden="false" customHeight="false" outlineLevel="0" collapsed="false">
      <c r="A19" s="24" t="n">
        <v>22318216</v>
      </c>
      <c r="B19" s="25" t="str">
        <f aca="false">VLOOKUP(A19,Plan1!A:B,2,FALSE())</f>
        <v>Ibatiba - PPP</v>
      </c>
      <c r="C19" s="24" t="s">
        <v>101</v>
      </c>
      <c r="D19" s="26" t="s">
        <v>102</v>
      </c>
      <c r="E19" s="27" t="s">
        <v>103</v>
      </c>
      <c r="F19" s="28" t="n">
        <v>29752</v>
      </c>
    </row>
    <row r="20" customFormat="false" ht="60" hidden="false" customHeight="false" outlineLevel="0" collapsed="false">
      <c r="A20" s="24" t="n">
        <v>22318422</v>
      </c>
      <c r="B20" s="25" t="str">
        <f aca="false">VLOOKUP(A20,Plan1!A:B,2,FALSE())</f>
        <v>Comarca da Capital - VEPEMA - PPP</v>
      </c>
      <c r="C20" s="24" t="s">
        <v>77</v>
      </c>
      <c r="D20" s="26" t="s">
        <v>104</v>
      </c>
      <c r="E20" s="27" t="s">
        <v>105</v>
      </c>
      <c r="F20" s="28" t="n">
        <v>141934.42</v>
      </c>
    </row>
    <row r="21" customFormat="false" ht="45" hidden="false" customHeight="false" outlineLevel="0" collapsed="false">
      <c r="A21" s="24" t="n">
        <v>22318422</v>
      </c>
      <c r="B21" s="25" t="str">
        <f aca="false">VLOOKUP(A21,Plan1!A:B,2,FALSE())</f>
        <v>Comarca da Capital - VEPEMA - PPP</v>
      </c>
      <c r="C21" s="24" t="s">
        <v>77</v>
      </c>
      <c r="D21" s="26" t="s">
        <v>106</v>
      </c>
      <c r="E21" s="27" t="s">
        <v>107</v>
      </c>
      <c r="F21" s="28" t="n">
        <v>144212.55</v>
      </c>
    </row>
    <row r="22" customFormat="false" ht="60" hidden="false" customHeight="false" outlineLevel="0" collapsed="false">
      <c r="A22" s="24" t="n">
        <v>22318505</v>
      </c>
      <c r="B22" s="25" t="str">
        <f aca="false">VLOOKUP(A22,Plan1!A:B,2,FALSE())</f>
        <v>Mantenópolis - PPP</v>
      </c>
      <c r="C22" s="24" t="s">
        <v>96</v>
      </c>
      <c r="D22" s="26" t="s">
        <v>108</v>
      </c>
      <c r="E22" s="27" t="s">
        <v>109</v>
      </c>
      <c r="F22" s="28" t="n">
        <v>34874.7</v>
      </c>
    </row>
    <row r="23" customFormat="false" ht="60" hidden="false" customHeight="false" outlineLevel="0" collapsed="false">
      <c r="A23" s="24" t="n">
        <v>22318505</v>
      </c>
      <c r="B23" s="25" t="str">
        <f aca="false">VLOOKUP(A23,Plan1!A:B,2,FALSE())</f>
        <v>Mantenópolis - PPP</v>
      </c>
      <c r="C23" s="24" t="s">
        <v>110</v>
      </c>
      <c r="D23" s="26" t="s">
        <v>111</v>
      </c>
      <c r="E23" s="27" t="s">
        <v>112</v>
      </c>
      <c r="F23" s="28" t="n">
        <v>1412</v>
      </c>
    </row>
    <row r="24" customFormat="false" ht="45" hidden="false" customHeight="false" outlineLevel="0" collapsed="false">
      <c r="A24" s="24" t="n">
        <v>22318422</v>
      </c>
      <c r="B24" s="25" t="str">
        <f aca="false">VLOOKUP(A24,Plan1!A:B,2,FALSE())</f>
        <v>Comarca da Capital - VEPEMA - PPP</v>
      </c>
      <c r="C24" s="24" t="s">
        <v>77</v>
      </c>
      <c r="D24" s="26" t="s">
        <v>113</v>
      </c>
      <c r="E24" s="27" t="s">
        <v>114</v>
      </c>
      <c r="F24" s="28" t="n">
        <v>150000</v>
      </c>
    </row>
    <row r="25" customFormat="false" ht="60" hidden="false" customHeight="false" outlineLevel="0" collapsed="false">
      <c r="A25" s="24" t="n">
        <v>22318257</v>
      </c>
      <c r="B25" s="25" t="str">
        <f aca="false">VLOOKUP(A25,Plan1!A:B,2,FALSE())</f>
        <v>São Gabriel da Palha - 2ª Vara - PPP</v>
      </c>
      <c r="C25" s="24" t="s">
        <v>115</v>
      </c>
      <c r="D25" s="26" t="s">
        <v>116</v>
      </c>
      <c r="E25" s="27" t="s">
        <v>117</v>
      </c>
      <c r="F25" s="28" t="n">
        <v>97300</v>
      </c>
    </row>
    <row r="26" customFormat="false" ht="45" hidden="false" customHeight="false" outlineLevel="0" collapsed="false">
      <c r="A26" s="24" t="n">
        <v>22318422</v>
      </c>
      <c r="B26" s="25" t="str">
        <f aca="false">VLOOKUP(A26,Plan1!A:B,2,FALSE())</f>
        <v>Comarca da Capital - VEPEMA - PPP</v>
      </c>
      <c r="C26" s="24" t="s">
        <v>77</v>
      </c>
      <c r="D26" s="26" t="s">
        <v>118</v>
      </c>
      <c r="E26" s="27" t="s">
        <v>119</v>
      </c>
      <c r="F26" s="28" t="n">
        <v>149999.55</v>
      </c>
    </row>
    <row r="27" customFormat="false" ht="60" hidden="false" customHeight="false" outlineLevel="0" collapsed="false">
      <c r="A27" s="24" t="n">
        <v>22318422</v>
      </c>
      <c r="B27" s="25" t="str">
        <f aca="false">VLOOKUP(A27,Plan1!A:B,2,FALSE())</f>
        <v>Comarca da Capital - VEPEMA - PPP</v>
      </c>
      <c r="C27" s="24" t="s">
        <v>77</v>
      </c>
      <c r="D27" s="26" t="s">
        <v>120</v>
      </c>
      <c r="E27" s="27" t="s">
        <v>121</v>
      </c>
      <c r="F27" s="28" t="n">
        <v>149980</v>
      </c>
    </row>
    <row r="28" customFormat="false" ht="45" hidden="false" customHeight="false" outlineLevel="0" collapsed="false">
      <c r="A28" s="24" t="n">
        <v>22318281</v>
      </c>
      <c r="B28" s="25" t="str">
        <f aca="false">VLOOKUP(A28,Plan1!A:B,2,FALSE())</f>
        <v>Barra de São Francisco -2ª Vara Criminal (Exec Penais) - PPP</v>
      </c>
      <c r="C28" s="24" t="s">
        <v>122</v>
      </c>
      <c r="D28" s="26" t="s">
        <v>123</v>
      </c>
      <c r="E28" s="27" t="s">
        <v>124</v>
      </c>
      <c r="F28" s="28" t="n">
        <v>622</v>
      </c>
    </row>
    <row r="29" customFormat="false" ht="45" hidden="false" customHeight="false" outlineLevel="0" collapsed="false">
      <c r="A29" s="24" t="n">
        <v>22318422</v>
      </c>
      <c r="B29" s="25" t="str">
        <f aca="false">VLOOKUP(A29,Plan1!A:B,2,FALSE())</f>
        <v>Comarca da Capital - VEPEMA - PPP</v>
      </c>
      <c r="C29" s="24" t="s">
        <v>77</v>
      </c>
      <c r="D29" s="26" t="s">
        <v>88</v>
      </c>
      <c r="E29" s="27" t="s">
        <v>125</v>
      </c>
      <c r="F29" s="28" t="n">
        <v>149996</v>
      </c>
    </row>
    <row r="30" customFormat="false" ht="60" hidden="false" customHeight="false" outlineLevel="0" collapsed="false">
      <c r="A30" s="24" t="n">
        <v>22318422</v>
      </c>
      <c r="B30" s="25" t="str">
        <f aca="false">VLOOKUP(A30,Plan1!A:B,2,FALSE())</f>
        <v>Comarca da Capital - VEPEMA - PPP</v>
      </c>
      <c r="C30" s="24" t="s">
        <v>77</v>
      </c>
      <c r="D30" s="26" t="s">
        <v>126</v>
      </c>
      <c r="E30" s="27" t="s">
        <v>127</v>
      </c>
      <c r="F30" s="28" t="n">
        <v>142744.44</v>
      </c>
    </row>
    <row r="31" customFormat="false" ht="60" hidden="false" customHeight="false" outlineLevel="0" collapsed="false">
      <c r="A31" s="24" t="n">
        <v>22318422</v>
      </c>
      <c r="B31" s="25" t="str">
        <f aca="false">VLOOKUP(A31,Plan1!A:B,2,FALSE())</f>
        <v>Comarca da Capital - VEPEMA - PPP</v>
      </c>
      <c r="C31" s="24" t="s">
        <v>77</v>
      </c>
      <c r="D31" s="26" t="s">
        <v>128</v>
      </c>
      <c r="E31" s="27" t="s">
        <v>129</v>
      </c>
      <c r="F31" s="28" t="n">
        <v>145558</v>
      </c>
    </row>
    <row r="32" customFormat="false" ht="60" hidden="false" customHeight="false" outlineLevel="0" collapsed="false">
      <c r="A32" s="24" t="n">
        <v>22318422</v>
      </c>
      <c r="B32" s="25" t="str">
        <f aca="false">VLOOKUP(A32,Plan1!A:B,2,FALSE())</f>
        <v>Comarca da Capital - VEPEMA - PPP</v>
      </c>
      <c r="C32" s="24" t="s">
        <v>77</v>
      </c>
      <c r="D32" s="26" t="s">
        <v>130</v>
      </c>
      <c r="E32" s="27" t="s">
        <v>131</v>
      </c>
      <c r="F32" s="28" t="n">
        <v>150000</v>
      </c>
    </row>
    <row r="33" customFormat="false" ht="45" hidden="false" customHeight="false" outlineLevel="0" collapsed="false">
      <c r="A33" s="24" t="n">
        <v>22318422</v>
      </c>
      <c r="B33" s="25" t="str">
        <f aca="false">VLOOKUP(A33,Plan1!A:B,2,FALSE())</f>
        <v>Comarca da Capital - VEPEMA - PPP</v>
      </c>
      <c r="C33" s="24" t="s">
        <v>77</v>
      </c>
      <c r="D33" s="26" t="s">
        <v>132</v>
      </c>
      <c r="E33" s="27" t="s">
        <v>133</v>
      </c>
      <c r="F33" s="28" t="n">
        <v>85860</v>
      </c>
    </row>
    <row r="34" customFormat="false" ht="45" hidden="false" customHeight="false" outlineLevel="0" collapsed="false">
      <c r="A34" s="24" t="n">
        <v>22318422</v>
      </c>
      <c r="B34" s="25" t="str">
        <f aca="false">VLOOKUP(A34,Plan1!A:B,2,FALSE())</f>
        <v>Comarca da Capital - VEPEMA - PPP</v>
      </c>
      <c r="C34" s="24" t="s">
        <v>77</v>
      </c>
      <c r="D34" s="26" t="s">
        <v>134</v>
      </c>
      <c r="E34" s="27" t="s">
        <v>135</v>
      </c>
      <c r="F34" s="28" t="n">
        <v>41599.68</v>
      </c>
    </row>
    <row r="35" customFormat="false" ht="60" hidden="false" customHeight="false" outlineLevel="0" collapsed="false">
      <c r="A35" s="24" t="n">
        <v>22318422</v>
      </c>
      <c r="B35" s="25" t="str">
        <f aca="false">VLOOKUP(A35,Plan1!A:B,2,FALSE())</f>
        <v>Comarca da Capital - VEPEMA - PPP</v>
      </c>
      <c r="C35" s="24" t="s">
        <v>77</v>
      </c>
      <c r="D35" s="26" t="s">
        <v>136</v>
      </c>
      <c r="E35" s="27" t="s">
        <v>137</v>
      </c>
      <c r="F35" s="28" t="n">
        <v>149599.26</v>
      </c>
    </row>
    <row r="36" customFormat="false" ht="45" hidden="false" customHeight="false" outlineLevel="0" collapsed="false">
      <c r="A36" s="24" t="n">
        <v>22318422</v>
      </c>
      <c r="B36" s="25" t="str">
        <f aca="false">VLOOKUP(A36,Plan1!A:B,2,FALSE())</f>
        <v>Comarca da Capital - VEPEMA - PPP</v>
      </c>
      <c r="C36" s="24" t="s">
        <v>77</v>
      </c>
      <c r="D36" s="26" t="s">
        <v>138</v>
      </c>
      <c r="E36" s="27" t="s">
        <v>139</v>
      </c>
      <c r="F36" s="28" t="n">
        <v>148505.22</v>
      </c>
    </row>
    <row r="37" customFormat="false" ht="75" hidden="false" customHeight="false" outlineLevel="0" collapsed="false">
      <c r="A37" s="24" t="n">
        <v>22318422</v>
      </c>
      <c r="B37" s="25" t="str">
        <f aca="false">VLOOKUP(A37,Plan1!A:B,2,FALSE())</f>
        <v>Comarca da Capital - VEPEMA - PPP</v>
      </c>
      <c r="C37" s="24" t="s">
        <v>77</v>
      </c>
      <c r="D37" s="26" t="s">
        <v>140</v>
      </c>
      <c r="E37" s="27" t="s">
        <v>141</v>
      </c>
      <c r="F37" s="28" t="n">
        <v>121700</v>
      </c>
    </row>
    <row r="38" customFormat="false" ht="60" hidden="false" customHeight="false" outlineLevel="0" collapsed="false">
      <c r="A38" s="24" t="n">
        <v>22318422</v>
      </c>
      <c r="B38" s="25" t="str">
        <f aca="false">VLOOKUP(A38,Plan1!A:B,2,FALSE())</f>
        <v>Comarca da Capital - VEPEMA - PPP</v>
      </c>
      <c r="C38" s="24" t="s">
        <v>77</v>
      </c>
      <c r="D38" s="26" t="s">
        <v>142</v>
      </c>
      <c r="E38" s="27" t="s">
        <v>143</v>
      </c>
      <c r="F38" s="28" t="n">
        <v>150000</v>
      </c>
    </row>
    <row r="39" customFormat="false" ht="60" hidden="false" customHeight="false" outlineLevel="0" collapsed="false">
      <c r="A39" s="24" t="n">
        <v>22318505</v>
      </c>
      <c r="B39" s="25" t="str">
        <f aca="false">VLOOKUP(A39,Plan1!A:B,2,FALSE())</f>
        <v>Mantenópolis - PPP</v>
      </c>
      <c r="C39" s="24" t="s">
        <v>144</v>
      </c>
      <c r="D39" s="26" t="s">
        <v>145</v>
      </c>
      <c r="E39" s="27" t="s">
        <v>146</v>
      </c>
      <c r="F39" s="28" t="n">
        <v>23324.23</v>
      </c>
    </row>
    <row r="40" customFormat="false" ht="45" hidden="false" customHeight="false" outlineLevel="0" collapsed="false">
      <c r="A40" s="24" t="n">
        <v>22318422</v>
      </c>
      <c r="B40" s="25" t="str">
        <f aca="false">VLOOKUP(A40,Plan1!A:B,2,FALSE())</f>
        <v>Comarca da Capital - VEPEMA - PPP</v>
      </c>
      <c r="C40" s="24" t="s">
        <v>77</v>
      </c>
      <c r="D40" s="26" t="s">
        <v>147</v>
      </c>
      <c r="E40" s="27" t="s">
        <v>148</v>
      </c>
      <c r="F40" s="28" t="n">
        <v>127400</v>
      </c>
    </row>
    <row r="41" customFormat="false" ht="45" hidden="false" customHeight="false" outlineLevel="0" collapsed="false">
      <c r="A41" s="24" t="n">
        <v>22318505</v>
      </c>
      <c r="B41" s="25" t="str">
        <f aca="false">VLOOKUP(A41,Plan1!A:B,2,FALSE())</f>
        <v>Mantenópolis - PPP</v>
      </c>
      <c r="C41" s="24" t="s">
        <v>96</v>
      </c>
      <c r="D41" s="26" t="s">
        <v>149</v>
      </c>
      <c r="E41" s="27" t="s">
        <v>150</v>
      </c>
      <c r="F41" s="28" t="n">
        <v>29254.5</v>
      </c>
    </row>
    <row r="42" customFormat="false" ht="60" hidden="false" customHeight="false" outlineLevel="0" collapsed="false">
      <c r="A42" s="24" t="n">
        <v>22318422</v>
      </c>
      <c r="B42" s="25" t="str">
        <f aca="false">VLOOKUP(A42,Plan1!A:B,2,FALSE())</f>
        <v>Comarca da Capital - VEPEMA - PPP</v>
      </c>
      <c r="C42" s="24" t="s">
        <v>77</v>
      </c>
      <c r="D42" s="26" t="s">
        <v>151</v>
      </c>
      <c r="E42" s="27" t="s">
        <v>152</v>
      </c>
      <c r="F42" s="28" t="n">
        <v>80075.17</v>
      </c>
    </row>
    <row r="43" customFormat="false" ht="60" hidden="false" customHeight="false" outlineLevel="0" collapsed="false">
      <c r="A43" s="24" t="n">
        <v>22317937</v>
      </c>
      <c r="B43" s="25" t="str">
        <f aca="false">VLOOKUP(A43,Plan1!A:B,2,FALSE())</f>
        <v>Santa Teresa - PPP</v>
      </c>
      <c r="C43" s="24" t="s">
        <v>122</v>
      </c>
      <c r="D43" s="26" t="s">
        <v>153</v>
      </c>
      <c r="E43" s="27" t="s">
        <v>154</v>
      </c>
      <c r="F43" s="28" t="n">
        <v>250000</v>
      </c>
    </row>
    <row r="44" customFormat="false" ht="20.1" hidden="false" customHeight="true" outlineLevel="0" collapsed="false">
      <c r="A44" s="29" t="s">
        <v>155</v>
      </c>
      <c r="B44" s="29"/>
      <c r="C44" s="29"/>
      <c r="D44" s="29"/>
      <c r="E44" s="29"/>
      <c r="F44" s="30" t="n">
        <f aca="false">SUM(F8:F43)</f>
        <v>4158133.46</v>
      </c>
    </row>
  </sheetData>
  <mergeCells count="2">
    <mergeCell ref="A6:F6"/>
    <mergeCell ref="A44:E44"/>
  </mergeCell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tToWidth="1" fitToHeight="6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0.01"/>
    <col collapsed="false" customWidth="true" hidden="false" outlineLevel="0" max="2" min="2" style="0" width="13.19"/>
    <col collapsed="false" customWidth="true" hidden="false" outlineLevel="0" max="3" min="3" style="0" width="12.71"/>
    <col collapsed="false" customWidth="true" hidden="false" outlineLevel="0" max="4" min="4" style="0" width="17.64"/>
    <col collapsed="false" customWidth="true" hidden="false" outlineLevel="0" max="5" min="5" style="0" width="35.01"/>
    <col collapsed="false" customWidth="true" hidden="false" outlineLevel="0" max="6" min="6" style="0" width="13.57"/>
  </cols>
  <sheetData>
    <row r="1" s="33" customFormat="true" ht="15" hidden="false" customHeight="false" outlineLevel="0" collapsed="false">
      <c r="A1" s="31"/>
      <c r="B1" s="2" t="s">
        <v>65</v>
      </c>
      <c r="C1" s="32"/>
      <c r="D1" s="4"/>
      <c r="E1" s="4"/>
      <c r="F1" s="6"/>
      <c r="G1" s="10"/>
      <c r="H1" s="10"/>
      <c r="I1" s="10"/>
    </row>
    <row r="2" s="33" customFormat="true" ht="15" hidden="false" customHeight="false" outlineLevel="0" collapsed="false">
      <c r="A2" s="34"/>
      <c r="B2" s="8" t="s">
        <v>66</v>
      </c>
      <c r="C2" s="35"/>
      <c r="D2" s="10"/>
      <c r="E2" s="10"/>
      <c r="F2" s="12"/>
      <c r="G2" s="10"/>
      <c r="H2" s="10"/>
      <c r="I2" s="10"/>
    </row>
    <row r="3" s="33" customFormat="true" ht="15" hidden="false" customHeight="false" outlineLevel="0" collapsed="false">
      <c r="A3" s="34"/>
      <c r="B3" s="8" t="s">
        <v>67</v>
      </c>
      <c r="C3" s="35"/>
      <c r="D3" s="10"/>
      <c r="E3" s="10"/>
      <c r="F3" s="12"/>
      <c r="G3" s="10"/>
    </row>
    <row r="4" s="33" customFormat="true" ht="15" hidden="false" customHeight="false" outlineLevel="0" collapsed="false">
      <c r="A4" s="34"/>
      <c r="B4" s="13" t="s">
        <v>68</v>
      </c>
      <c r="C4" s="36"/>
      <c r="D4" s="10"/>
      <c r="E4" s="10"/>
      <c r="F4" s="12"/>
      <c r="G4" s="10"/>
    </row>
    <row r="5" s="33" customFormat="true" ht="15" hidden="false" customHeight="false" outlineLevel="0" collapsed="false">
      <c r="A5" s="37"/>
      <c r="B5" s="16" t="s">
        <v>156</v>
      </c>
      <c r="C5" s="38"/>
      <c r="D5" s="18"/>
      <c r="E5" s="18"/>
      <c r="F5" s="20"/>
      <c r="G5" s="10"/>
    </row>
    <row r="6" s="33" customFormat="true" ht="21" hidden="false" customHeight="true" outlineLevel="0" collapsed="false">
      <c r="A6" s="21" t="s">
        <v>70</v>
      </c>
      <c r="B6" s="21"/>
      <c r="C6" s="21"/>
      <c r="D6" s="21"/>
      <c r="E6" s="21"/>
      <c r="F6" s="21"/>
      <c r="G6" s="10"/>
    </row>
    <row r="7" s="33" customFormat="true" ht="27.6" hidden="false" customHeight="true" outlineLevel="0" collapsed="false">
      <c r="A7" s="22" t="s">
        <v>71</v>
      </c>
      <c r="B7" s="23" t="s">
        <v>72</v>
      </c>
      <c r="C7" s="22" t="s">
        <v>73</v>
      </c>
      <c r="D7" s="22" t="s">
        <v>74</v>
      </c>
      <c r="E7" s="22" t="s">
        <v>75</v>
      </c>
      <c r="F7" s="22" t="s">
        <v>76</v>
      </c>
      <c r="M7" s="39"/>
    </row>
    <row r="8" s="33" customFormat="true" ht="58.95" hidden="false" customHeight="true" outlineLevel="0" collapsed="false">
      <c r="A8" s="40" t="s">
        <v>157</v>
      </c>
      <c r="B8" s="40" t="s">
        <v>158</v>
      </c>
      <c r="C8" s="40" t="s">
        <v>159</v>
      </c>
      <c r="D8" s="40" t="s">
        <v>160</v>
      </c>
      <c r="E8" s="40" t="s">
        <v>161</v>
      </c>
      <c r="F8" s="41" t="n">
        <v>67000</v>
      </c>
    </row>
    <row r="9" s="33" customFormat="true" ht="51.45" hidden="false" customHeight="true" outlineLevel="0" collapsed="false">
      <c r="A9" s="40" t="s">
        <v>162</v>
      </c>
      <c r="B9" s="40" t="s">
        <v>163</v>
      </c>
      <c r="C9" s="40" t="s">
        <v>164</v>
      </c>
      <c r="D9" s="40" t="s">
        <v>165</v>
      </c>
      <c r="E9" s="40" t="s">
        <v>166</v>
      </c>
      <c r="F9" s="41" t="n">
        <v>0</v>
      </c>
    </row>
    <row r="10" s="33" customFormat="true" ht="67.9" hidden="false" customHeight="true" outlineLevel="0" collapsed="false">
      <c r="A10" s="40" t="s">
        <v>167</v>
      </c>
      <c r="B10" s="40" t="s">
        <v>168</v>
      </c>
      <c r="C10" s="40" t="s">
        <v>169</v>
      </c>
      <c r="D10" s="40" t="s">
        <v>170</v>
      </c>
      <c r="E10" s="40" t="s">
        <v>171</v>
      </c>
      <c r="F10" s="41" t="n">
        <v>1560</v>
      </c>
    </row>
    <row r="11" s="33" customFormat="true" ht="69.4" hidden="false" customHeight="true" outlineLevel="0" collapsed="false">
      <c r="A11" s="42" t="s">
        <v>172</v>
      </c>
      <c r="B11" s="40" t="s">
        <v>173</v>
      </c>
      <c r="C11" s="40" t="s">
        <v>174</v>
      </c>
      <c r="D11" s="40" t="s">
        <v>175</v>
      </c>
      <c r="E11" s="40" t="s">
        <v>176</v>
      </c>
      <c r="F11" s="41" t="n">
        <v>160000</v>
      </c>
    </row>
    <row r="12" s="33" customFormat="true" ht="49.95" hidden="false" customHeight="false" outlineLevel="0" collapsed="false">
      <c r="A12" s="42"/>
      <c r="B12" s="40" t="s">
        <v>177</v>
      </c>
      <c r="C12" s="40" t="s">
        <v>178</v>
      </c>
      <c r="D12" s="40" t="s">
        <v>179</v>
      </c>
      <c r="E12" s="40" t="s">
        <v>180</v>
      </c>
      <c r="F12" s="41" t="n">
        <v>138386.22</v>
      </c>
    </row>
    <row r="13" s="33" customFormat="true" ht="49.95" hidden="false" customHeight="false" outlineLevel="0" collapsed="false">
      <c r="A13" s="40" t="s">
        <v>181</v>
      </c>
      <c r="B13" s="40" t="s">
        <v>182</v>
      </c>
      <c r="C13" s="40" t="s">
        <v>183</v>
      </c>
      <c r="D13" s="40" t="s">
        <v>184</v>
      </c>
      <c r="E13" s="40" t="s">
        <v>185</v>
      </c>
      <c r="F13" s="41" t="n">
        <v>999.95</v>
      </c>
    </row>
    <row r="14" s="33" customFormat="true" ht="49.95" hidden="false" customHeight="true" outlineLevel="0" collapsed="false">
      <c r="A14" s="42" t="s">
        <v>186</v>
      </c>
      <c r="B14" s="40" t="s">
        <v>187</v>
      </c>
      <c r="C14" s="40" t="s">
        <v>188</v>
      </c>
      <c r="D14" s="40" t="s">
        <v>189</v>
      </c>
      <c r="E14" s="40" t="s">
        <v>190</v>
      </c>
      <c r="F14" s="41" t="n">
        <v>69005.06</v>
      </c>
    </row>
    <row r="15" s="33" customFormat="true" ht="49.95" hidden="false" customHeight="false" outlineLevel="0" collapsed="false">
      <c r="A15" s="42"/>
      <c r="B15" s="40" t="s">
        <v>191</v>
      </c>
      <c r="C15" s="40" t="s">
        <v>188</v>
      </c>
      <c r="D15" s="40" t="s">
        <v>189</v>
      </c>
      <c r="E15" s="40" t="s">
        <v>190</v>
      </c>
      <c r="F15" s="41" t="n">
        <v>337.4</v>
      </c>
    </row>
    <row r="16" customFormat="false" ht="20.1" hidden="false" customHeight="true" outlineLevel="0" collapsed="false">
      <c r="A16" s="43" t="s">
        <v>155</v>
      </c>
      <c r="B16" s="43"/>
      <c r="C16" s="43"/>
      <c r="D16" s="43"/>
      <c r="E16" s="43"/>
      <c r="F16" s="44" t="n">
        <f aca="false">SUM(F8:F15)</f>
        <v>437288.63</v>
      </c>
    </row>
  </sheetData>
  <mergeCells count="4">
    <mergeCell ref="A6:F6"/>
    <mergeCell ref="A11:A12"/>
    <mergeCell ref="A14:A15"/>
    <mergeCell ref="A16:E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5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2024-11-11T15:15:06Z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