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Plan2!$A$1:$F$16</definedName>
  </definedNames>
  <calcPr calcId="145621"/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F16" i="2" l="1"/>
  <c r="B8" i="2" l="1"/>
</calcChain>
</file>

<file path=xl/sharedStrings.xml><?xml version="1.0" encoding="utf-8"?>
<sst xmlns="http://schemas.openxmlformats.org/spreadsheetml/2006/main" count="102" uniqueCount="99">
  <si>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</si>
  <si>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</si>
  <si>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</si>
  <si>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</si>
  <si>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</si>
  <si>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</si>
  <si>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</si>
  <si>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</si>
  <si>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</si>
  <si>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</si>
  <si>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</si>
  <si>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</si>
  <si>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</si>
  <si>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</si>
  <si>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</si>
  <si>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</si>
  <si>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</si>
  <si>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</si>
  <si>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</si>
  <si>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</si>
  <si>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</si>
  <si>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</si>
  <si>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</si>
  <si>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</si>
  <si>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</si>
  <si>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</si>
  <si>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</si>
  <si>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</si>
  <si>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</si>
  <si>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</si>
  <si>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</si>
  <si>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</si>
  <si>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</si>
  <si>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</si>
  <si>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</si>
  <si>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</si>
  <si>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</si>
  <si>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</si>
  <si>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</si>
  <si>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</si>
  <si>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</si>
  <si>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</si>
  <si>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</si>
  <si>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</si>
  <si>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</si>
  <si>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</si>
  <si>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</si>
  <si>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</si>
  <si>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</si>
  <si>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</si>
  <si>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</si>
  <si>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</si>
  <si>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</si>
  <si>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</si>
  <si>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</si>
  <si>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</si>
  <si>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</si>
  <si>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</si>
  <si>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</si>
  <si>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</si>
  <si>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</si>
  <si>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</si>
  <si>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</si>
  <si>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</si>
  <si>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</si>
  <si>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</si>
  <si>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</si>
  <si>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</si>
  <si>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</si>
  <si>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</si>
  <si>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</si>
  <si>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</si>
  <si>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</si>
  <si>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</si>
  <si>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</si>
  <si>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</si>
  <si>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</si>
  <si>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NOVEMBRO/2024</t>
  </si>
  <si>
    <t>OFICIO N° 19/2024 - COORDENADORIA DE CONTABILIDADE PROCESSO Nº 2000765-26.2024.8.08.0024 BENEFICIÁRIO: MARIA DA CONCEIÇÃO DA SILVA CPF: 016.900.737-56</t>
  </si>
  <si>
    <t xml:space="preserve">ALVARÁ JUDICIAL S/Nº PROCESSO Nº 2001347-55.2024.8.08.0024 BENEFICIÁRIO: ASSOCIAÇÃO DOS MORADORES DO MORRO DO MORENO - AMMOR CNPJ: 05.026.049/0001-37 PAGAMENTO EFETUADO EM 08/10/2024. </t>
  </si>
  <si>
    <t>OFICIO N° 19/2024 - COORDENADORIA DE CONTABILIDADE PROCESSO Nº 2001551-70.2024.0.08.0024 BENEFICIÁRIO: LUIZ GOMES DE AGUIAR CPF: 075.388.567-06</t>
  </si>
  <si>
    <t>OFICIO N° 17/2024 COORDENADORIA DE CONTABILIDADE BENEFICIARIO: MARIA EDUARDA FIGUEIROA DA SILVA CPF: 09585930439</t>
  </si>
  <si>
    <t>OFICIO N° 16/2024 BENEFICIARIO: CONTACEL CONTABILIDADE E ASSESSORIA LTDA CNPJ: 10.821.092/0001-24</t>
  </si>
  <si>
    <t>PROCESSO N° 20006422820248080024 CNPJ: 12252769000186 BENEFICIARIO: ASSOCIAÇÃO DE LUTAS E ARTES MARCIAIS GUARAPARI - ALAMG OFICIO N° 751/2024</t>
  </si>
  <si>
    <t>OFICIO N° 21/2024 - COORDENADORIA DE CONTABILIDADE PROCESSO Nº 20028029420228.08.0024 BENEFICIÁRIO: MUNICIPIO DE VIANA CPF: 27.165.547/0001-01</t>
  </si>
  <si>
    <t>ALVARÁ JUDICIAL S/Nº PROCESSO Nº20003585020248080014 BENEFICIÁRIO: CONSELHO INTERATIVO DE SEGURANÇA E COLATINA/ES CNPJ: 34.715.619.0001-02</t>
  </si>
  <si>
    <t>27/11/2024</t>
  </si>
  <si>
    <t>29/11/2024</t>
  </si>
  <si>
    <t>04/11/2024</t>
  </si>
  <si>
    <t>01/11/2024</t>
  </si>
  <si>
    <t>05/11/2024</t>
  </si>
  <si>
    <t>2024OB00089</t>
  </si>
  <si>
    <t>2024OB00097</t>
  </si>
  <si>
    <t>2024OB00090</t>
  </si>
  <si>
    <t>2024OB00093</t>
  </si>
  <si>
    <t>2024OB00092</t>
  </si>
  <si>
    <t>2024OB00078</t>
  </si>
  <si>
    <t>2024OB00091</t>
  </si>
  <si>
    <t>2024OB00088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</si>
</sst>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7" fontId="4" fillId="0" borderId="7" xfId="0" applyNumberFormat="1" applyFont="1" applyBorder="1" applyAlignment="1">
      <alignment horizontal="left"/>
    </xf>
    <xf numFmtId="17" fontId="4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4" fillId="0" borderId="1" xfId="0" applyFont="1" applyBorder="1"/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0" fontId="4" fillId="0" borderId="4" xfId="0" applyFont="1" applyBorder="1"/>
    <xf numFmtId="4" fontId="3" fillId="0" borderId="5" xfId="0" applyNumberFormat="1" applyFont="1" applyFill="1" applyBorder="1" applyAlignment="1"/>
    <xf numFmtId="0" fontId="6" fillId="0" borderId="6" xfId="0" applyFont="1" applyBorder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43" fontId="9" fillId="0" borderId="9" xfId="3" applyFont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Vírgula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6"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K11" sqref="K11"/>
    </sheetView>
  </sheetViews>
  <sheetFormatPr defaultRowHeight="15" x14ac:dyDescent="0.25"/>
  <cols>
    <col min="1" max="1" width="11.7109375" style="15" customWidth="1"/>
    <col min="2" max="2" width="38.140625" style="22" customWidth="1"/>
    <col min="3" max="3" width="14.140625" style="15" customWidth="1"/>
    <col min="4" max="4" width="63.140625" style="15" customWidth="1"/>
    <col min="5" max="5" width="15.28515625" style="15" customWidth="1"/>
    <col min="6" max="6" width="14.28515625" style="15" customWidth="1"/>
    <col min="7" max="35" width="8.85546875" style="15" customWidth="1"/>
    <col min="36" max="16384" width="9.140625" style="15"/>
  </cols>
  <sheetData>
    <row r="1" spans="1:13" x14ac:dyDescent="0.25">
      <c r="A1" s="11"/>
      <c r="B1" s="2" t="s">
        <v>0</v>
      </c>
      <c r="C1" s="3"/>
      <c r="D1" s="12"/>
      <c r="E1" s="12"/>
      <c r="F1" s="13"/>
      <c r="G1" s="14"/>
      <c r="H1" s="14"/>
      <c r="I1" s="14"/>
    </row>
    <row r="2" spans="1:13" x14ac:dyDescent="0.25">
      <c r="A2" s="16"/>
      <c r="B2" s="4" t="s">
        <v>1</v>
      </c>
      <c r="C2" s="5"/>
      <c r="D2" s="14"/>
      <c r="E2" s="14"/>
      <c r="F2" s="17"/>
      <c r="G2" s="14"/>
      <c r="H2" s="14"/>
      <c r="I2" s="14"/>
    </row>
    <row r="3" spans="1:13" x14ac:dyDescent="0.25">
      <c r="A3" s="16"/>
      <c r="B3" s="4" t="s">
        <v>76</v>
      </c>
      <c r="C3" s="5"/>
      <c r="D3" s="14"/>
      <c r="E3" s="14"/>
      <c r="F3" s="17"/>
      <c r="G3" s="14"/>
      <c r="H3" s="14"/>
      <c r="I3" s="14"/>
    </row>
    <row r="4" spans="1:13" x14ac:dyDescent="0.25">
      <c r="A4" s="16"/>
      <c r="B4" s="6" t="s">
        <v>2</v>
      </c>
      <c r="C4" s="7"/>
      <c r="D4" s="14"/>
      <c r="E4" s="14"/>
      <c r="F4" s="17"/>
      <c r="G4" s="14"/>
      <c r="H4" s="14"/>
      <c r="I4" s="14"/>
    </row>
    <row r="5" spans="1:13" x14ac:dyDescent="0.25">
      <c r="A5" s="18"/>
      <c r="B5" s="8" t="s">
        <v>77</v>
      </c>
      <c r="C5" s="9"/>
      <c r="D5" s="19"/>
      <c r="E5" s="19"/>
      <c r="F5" s="20"/>
      <c r="G5" s="14"/>
      <c r="H5" s="14"/>
      <c r="I5" s="14"/>
    </row>
    <row r="6" spans="1:13" ht="21" customHeight="1" x14ac:dyDescent="0.25">
      <c r="A6" s="28" t="s">
        <v>75</v>
      </c>
      <c r="B6" s="28"/>
      <c r="C6" s="28"/>
      <c r="D6" s="28"/>
      <c r="E6" s="28"/>
      <c r="F6" s="28"/>
      <c r="G6" s="14"/>
      <c r="H6" s="14"/>
      <c r="I6" s="14"/>
    </row>
    <row r="7" spans="1:13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M7" s="21"/>
    </row>
    <row r="8" spans="1:13" ht="38.25" x14ac:dyDescent="0.25">
      <c r="A8" s="31">
        <v>22318422</v>
      </c>
      <c r="B8" s="29" t="str">
        <f>VLOOKUP(A8,Plan1!A:B,2,FALSE)</f>
        <v>Comarca da Capital - VEPEMA - PPP</v>
      </c>
      <c r="C8" s="31" t="s">
        <v>86</v>
      </c>
      <c r="D8" s="29" t="s">
        <v>78</v>
      </c>
      <c r="E8" s="31" t="s">
        <v>91</v>
      </c>
      <c r="F8" s="30">
        <v>750</v>
      </c>
      <c r="M8" s="21"/>
    </row>
    <row r="9" spans="1:13" ht="51" x14ac:dyDescent="0.25">
      <c r="A9" s="31">
        <v>22318422</v>
      </c>
      <c r="B9" s="29" t="str">
        <f>VLOOKUP(A9,Plan1!A:B,2,FALSE)</f>
        <v>Comarca da Capital - VEPEMA - PPP</v>
      </c>
      <c r="C9" s="31" t="s">
        <v>87</v>
      </c>
      <c r="D9" s="29" t="s">
        <v>79</v>
      </c>
      <c r="E9" s="31" t="s">
        <v>92</v>
      </c>
      <c r="F9" s="30">
        <v>285000</v>
      </c>
      <c r="M9" s="21"/>
    </row>
    <row r="10" spans="1:13" ht="38.25" x14ac:dyDescent="0.25">
      <c r="A10" s="31">
        <v>22318422</v>
      </c>
      <c r="B10" s="29" t="str">
        <f>VLOOKUP(A10,Plan1!A:B,2,FALSE)</f>
        <v>Comarca da Capital - VEPEMA - PPP</v>
      </c>
      <c r="C10" s="31" t="s">
        <v>86</v>
      </c>
      <c r="D10" s="29" t="s">
        <v>80</v>
      </c>
      <c r="E10" s="31" t="s">
        <v>93</v>
      </c>
      <c r="F10" s="30">
        <v>660</v>
      </c>
      <c r="M10" s="21"/>
    </row>
    <row r="11" spans="1:13" ht="25.5" x14ac:dyDescent="0.25">
      <c r="A11" s="31">
        <v>22318422</v>
      </c>
      <c r="B11" s="29" t="str">
        <f>VLOOKUP(A11,Plan1!A:B,2,FALSE)</f>
        <v>Comarca da Capital - VEPEMA - PPP</v>
      </c>
      <c r="C11" s="31" t="s">
        <v>88</v>
      </c>
      <c r="D11" s="29" t="s">
        <v>81</v>
      </c>
      <c r="E11" s="31" t="s">
        <v>94</v>
      </c>
      <c r="F11" s="30">
        <v>3115.94</v>
      </c>
      <c r="M11" s="21"/>
    </row>
    <row r="12" spans="1:13" ht="25.5" x14ac:dyDescent="0.25">
      <c r="A12" s="31">
        <v>22318422</v>
      </c>
      <c r="B12" s="29" t="str">
        <f>VLOOKUP(A12,Plan1!A:B,2,FALSE)</f>
        <v>Comarca da Capital - VEPEMA - PPP</v>
      </c>
      <c r="C12" s="31" t="s">
        <v>88</v>
      </c>
      <c r="D12" s="29" t="s">
        <v>82</v>
      </c>
      <c r="E12" s="31" t="s">
        <v>95</v>
      </c>
      <c r="F12" s="30">
        <v>11000</v>
      </c>
      <c r="M12" s="21"/>
    </row>
    <row r="13" spans="1:13" ht="38.25" x14ac:dyDescent="0.25">
      <c r="A13" s="31">
        <v>22318422</v>
      </c>
      <c r="B13" s="29" t="str">
        <f>VLOOKUP(A13,Plan1!A:B,2,FALSE)</f>
        <v>Comarca da Capital - VEPEMA - PPP</v>
      </c>
      <c r="C13" s="31" t="s">
        <v>89</v>
      </c>
      <c r="D13" s="29" t="s">
        <v>83</v>
      </c>
      <c r="E13" s="31" t="s">
        <v>96</v>
      </c>
      <c r="F13" s="30">
        <v>149949</v>
      </c>
      <c r="M13" s="21"/>
    </row>
    <row r="14" spans="1:13" ht="38.25" x14ac:dyDescent="0.25">
      <c r="A14" s="31">
        <v>22318422</v>
      </c>
      <c r="B14" s="29" t="str">
        <f>VLOOKUP(A14,Plan1!A:B,2,FALSE)</f>
        <v>Comarca da Capital - VEPEMA - PPP</v>
      </c>
      <c r="C14" s="31" t="s">
        <v>86</v>
      </c>
      <c r="D14" s="29" t="s">
        <v>84</v>
      </c>
      <c r="E14" s="31" t="s">
        <v>97</v>
      </c>
      <c r="F14" s="30">
        <v>606</v>
      </c>
      <c r="M14" s="21"/>
    </row>
    <row r="15" spans="1:13" ht="38.25" x14ac:dyDescent="0.25">
      <c r="A15" s="31">
        <v>22318315</v>
      </c>
      <c r="B15" s="29" t="str">
        <f>VLOOKUP(A15,Plan1!A:B,2,FALSE)</f>
        <v>Colatina - 2ª Vara Criminal (Vara de Execução Penal) PPP</v>
      </c>
      <c r="C15" s="31" t="s">
        <v>90</v>
      </c>
      <c r="D15" s="29" t="s">
        <v>85</v>
      </c>
      <c r="E15" s="31" t="s">
        <v>98</v>
      </c>
      <c r="F15" s="30">
        <v>44910</v>
      </c>
      <c r="M15" s="21"/>
    </row>
    <row r="16" spans="1:13" s="23" customFormat="1" ht="34.5" customHeight="1" x14ac:dyDescent="0.25">
      <c r="A16" s="24" t="s">
        <v>74</v>
      </c>
      <c r="B16" s="25"/>
      <c r="C16" s="26"/>
      <c r="D16" s="26"/>
      <c r="E16" s="26"/>
      <c r="F16" s="27">
        <f>SUM(F8:F15)</f>
        <v>495990.94</v>
      </c>
    </row>
  </sheetData>
  <sortState ref="A8:F19">
    <sortCondition ref="A8:A19"/>
    <sortCondition ref="C8:C1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2024-12-06T18:59:04Z</dcterms:modified>
</cp:coreProperties>
</file>